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4955" windowHeight="8445" firstSheet="2" activeTab="13"/>
  </bookViews>
  <sheets>
    <sheet name="อุปกรณ์" sheetId="1" r:id="rId1"/>
    <sheet name="สารเคมี" sheetId="2" r:id="rId2"/>
    <sheet name="A" sheetId="3" r:id="rId3"/>
    <sheet name="B" sheetId="4" r:id="rId4"/>
    <sheet name="C" sheetId="5" r:id="rId5"/>
    <sheet name="D" sheetId="6" r:id="rId6"/>
    <sheet name="E" sheetId="7" r:id="rId7"/>
    <sheet name="F " sheetId="8" r:id="rId8"/>
    <sheet name="G" sheetId="9" r:id="rId9"/>
    <sheet name="H" sheetId="10" r:id="rId10"/>
    <sheet name="I" sheetId="11" r:id="rId11"/>
    <sheet name="L" sheetId="12" r:id="rId12"/>
    <sheet name="M" sheetId="13" r:id="rId13"/>
    <sheet name="N" sheetId="14" r:id="rId14"/>
    <sheet name="O" sheetId="15" r:id="rId15"/>
    <sheet name="P" sheetId="16" r:id="rId16"/>
    <sheet name="Q" sheetId="17" r:id="rId17"/>
    <sheet name="S" sheetId="18" r:id="rId18"/>
    <sheet name="T" sheetId="19" r:id="rId19"/>
    <sheet name="U" sheetId="20" r:id="rId20"/>
    <sheet name="X" sheetId="21" r:id="rId21"/>
    <sheet name="Z" sheetId="22" r:id="rId22"/>
  </sheets>
  <definedNames>
    <definedName name="_xlnm.Print_Area" localSheetId="1">'สารเคมี'!#REF!</definedName>
    <definedName name="_xlnm.Print_Area" localSheetId="0">'อุปกรณ์'!$1:$102</definedName>
    <definedName name="_xlnm.Print_Titles" localSheetId="0">'อุปกรณ์'!$2:$2</definedName>
  </definedNames>
  <calcPr fullCalcOnLoad="1"/>
</workbook>
</file>

<file path=xl/sharedStrings.xml><?xml version="1.0" encoding="utf-8"?>
<sst xmlns="http://schemas.openxmlformats.org/spreadsheetml/2006/main" count="1231" uniqueCount="580">
  <si>
    <t>หมายเหตุ</t>
  </si>
  <si>
    <t>Fe</t>
  </si>
  <si>
    <t>Iron hight purity</t>
  </si>
  <si>
    <t>Iron(III)chloride</t>
  </si>
  <si>
    <t>Zine sulphate</t>
  </si>
  <si>
    <t>Lead(II)nitrate</t>
  </si>
  <si>
    <t>Potassium iodide</t>
  </si>
  <si>
    <t>Kl</t>
  </si>
  <si>
    <t>Potassium hexacyanoferrate(II)trihydate</t>
  </si>
  <si>
    <t>Lead(II)acetate</t>
  </si>
  <si>
    <t>Potassium cyanide</t>
  </si>
  <si>
    <t>KCN</t>
  </si>
  <si>
    <t>Poassium iodate</t>
  </si>
  <si>
    <t>Sulphamic acid</t>
  </si>
  <si>
    <t>Sodium thiosulphate</t>
  </si>
  <si>
    <t>Sodium carbonate</t>
  </si>
  <si>
    <t>Sodium Nitrate</t>
  </si>
  <si>
    <t>Sodium hydroxide</t>
  </si>
  <si>
    <t>NaOH</t>
  </si>
  <si>
    <t>Sodium azide</t>
  </si>
  <si>
    <t>Sodium iodide</t>
  </si>
  <si>
    <t>Copper(ll)sulfate</t>
  </si>
  <si>
    <t>Manganese(lll)chlorid</t>
  </si>
  <si>
    <t>Hydrochloric acid</t>
  </si>
  <si>
    <t>HCl</t>
  </si>
  <si>
    <t>Potassium chloride</t>
  </si>
  <si>
    <t>KCl</t>
  </si>
  <si>
    <t>Potassium chromate</t>
  </si>
  <si>
    <t>Calcium hydroxide</t>
  </si>
  <si>
    <t>Sulfuric acid</t>
  </si>
  <si>
    <t>Dimethylglyoxime</t>
  </si>
  <si>
    <t>Borsaure</t>
  </si>
  <si>
    <t xml:space="preserve">Ammonia sulution25% </t>
  </si>
  <si>
    <t>Nitric acid 65%</t>
  </si>
  <si>
    <t>Sulfanilamide</t>
  </si>
  <si>
    <t>Silver sulfate</t>
  </si>
  <si>
    <t>Silver nitrate</t>
  </si>
  <si>
    <t>Solochriome black</t>
  </si>
  <si>
    <t>Methyl red</t>
  </si>
  <si>
    <t>Methylene blue</t>
  </si>
  <si>
    <t>Methyl orange</t>
  </si>
  <si>
    <t>Phenolphthalein</t>
  </si>
  <si>
    <t>Catechol violet</t>
  </si>
  <si>
    <t>Sodium arsenite</t>
  </si>
  <si>
    <t>Disodium hydrogen phosphate</t>
  </si>
  <si>
    <t>อุปกรณ์และเครื่องมือห้อง LAB</t>
  </si>
  <si>
    <t>รายการ</t>
  </si>
  <si>
    <t>จำนวน(ชิ้น)</t>
  </si>
  <si>
    <t>Pipete</t>
  </si>
  <si>
    <t>Cylinder</t>
  </si>
  <si>
    <t>Buret</t>
  </si>
  <si>
    <t>Flask</t>
  </si>
  <si>
    <t>Beaker</t>
  </si>
  <si>
    <t>ขนาด (cc)</t>
  </si>
  <si>
    <t>Volumetric flask</t>
  </si>
  <si>
    <t>Botte laboratory</t>
  </si>
  <si>
    <t>Vial dram</t>
  </si>
  <si>
    <t>เครื่องมือผ่าตัด</t>
  </si>
  <si>
    <t>Counter handy type(เคื่องนับ)</t>
  </si>
  <si>
    <t>Porcelein basin(ชามกระเบื้อง)</t>
  </si>
  <si>
    <t>Crusible and cover (ชามพร้อมฝา)</t>
  </si>
  <si>
    <t>Delivery tubes (หลอดนำแก๊ส)</t>
  </si>
  <si>
    <t>Test tube rack</t>
  </si>
  <si>
    <t>แว่นขยาย</t>
  </si>
  <si>
    <t>ตะเกียง alcohol</t>
  </si>
  <si>
    <t xml:space="preserve">Hydrogen peroxide 30%  </t>
  </si>
  <si>
    <t>Nal</t>
  </si>
  <si>
    <t xml:space="preserve">   สูตร</t>
  </si>
  <si>
    <t>Burte's (ที่จับบิวเรต)</t>
  </si>
  <si>
    <t>Pitette container (กล่องบรรจุไปเปต)</t>
  </si>
  <si>
    <t>Hot plate (เตาไฟฟ้า)</t>
  </si>
  <si>
    <t>Electric oven (ตู้อบไฟฟ้า)</t>
  </si>
  <si>
    <t>Water andoilbaths (อ่างน้ำร้อน)</t>
  </si>
  <si>
    <t>Burner (ตะเกียง)</t>
  </si>
  <si>
    <t>Mortao and pestle (โกร่งและสาก)</t>
  </si>
  <si>
    <t>Sintered glass crucible with asaptor (เครื่องกรอง)</t>
  </si>
  <si>
    <t>Larminar flow (ตู้ปราศจากเชื้อ)</t>
  </si>
  <si>
    <t>Incubatar (ตู้เลี้ยงเชื้อ)</t>
  </si>
  <si>
    <t>Hot air oven (ตู้อบฆ่าเชื้อ)</t>
  </si>
  <si>
    <t>Instructions microscope (กล้องจุลทรรศร์)</t>
  </si>
  <si>
    <t>Centrifuge (เครื่องเซนติฟิ้ว)</t>
  </si>
  <si>
    <t>Wash bottle (ขวดน้ำกลั่น)</t>
  </si>
  <si>
    <t xml:space="preserve">Di potassium hydrogen phosphate </t>
  </si>
  <si>
    <t xml:space="preserve">Potassium dichromate </t>
  </si>
  <si>
    <t>ลำดับ</t>
  </si>
  <si>
    <r>
      <t>CH</t>
    </r>
    <r>
      <rPr>
        <vertAlign val="subscript"/>
        <sz val="16"/>
        <rFont val="Angsana New"/>
        <family val="1"/>
      </rPr>
      <t>3</t>
    </r>
    <r>
      <rPr>
        <sz val="16"/>
        <rFont val="Angsana New"/>
        <family val="1"/>
      </rPr>
      <t>COOH</t>
    </r>
  </si>
  <si>
    <r>
      <t xml:space="preserve">  NH</t>
    </r>
    <r>
      <rPr>
        <vertAlign val="subscript"/>
        <sz val="16"/>
        <rFont val="Angsana New"/>
        <family val="1"/>
      </rPr>
      <t>3</t>
    </r>
  </si>
  <si>
    <r>
      <t>NH</t>
    </r>
    <r>
      <rPr>
        <vertAlign val="subscript"/>
        <sz val="16"/>
        <rFont val="Angsana New"/>
        <family val="1"/>
      </rPr>
      <t>4</t>
    </r>
    <r>
      <rPr>
        <sz val="16"/>
        <rFont val="Angsana New"/>
        <family val="1"/>
      </rPr>
      <t>Cl</t>
    </r>
  </si>
  <si>
    <r>
      <t xml:space="preserve"> (HN</t>
    </r>
    <r>
      <rPr>
        <vertAlign val="subscript"/>
        <sz val="16"/>
        <rFont val="Angsana New"/>
        <family val="1"/>
      </rPr>
      <t>4</t>
    </r>
    <r>
      <rPr>
        <sz val="16"/>
        <rFont val="Angsana New"/>
        <family val="1"/>
      </rPr>
      <t>)</t>
    </r>
    <r>
      <rPr>
        <vertAlign val="subscript"/>
        <sz val="16"/>
        <rFont val="Angsana New"/>
        <family val="1"/>
      </rPr>
      <t>6</t>
    </r>
    <r>
      <rPr>
        <sz val="16"/>
        <rFont val="Angsana New"/>
        <family val="1"/>
      </rPr>
      <t>MoO</t>
    </r>
    <r>
      <rPr>
        <vertAlign val="subscript"/>
        <sz val="16"/>
        <rFont val="Angsana New"/>
        <family val="1"/>
      </rPr>
      <t>24</t>
    </r>
  </si>
  <si>
    <r>
      <t>(NH</t>
    </r>
    <r>
      <rPr>
        <vertAlign val="subscript"/>
        <sz val="16"/>
        <rFont val="Angsana New"/>
        <family val="1"/>
      </rPr>
      <t>4</t>
    </r>
    <r>
      <rPr>
        <sz val="16"/>
        <rFont val="Angsana New"/>
        <family val="1"/>
      </rPr>
      <t>)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Ce(NO</t>
    </r>
    <r>
      <rPr>
        <vertAlign val="subscript"/>
        <sz val="16"/>
        <rFont val="Angsana New"/>
        <family val="1"/>
      </rPr>
      <t>3</t>
    </r>
    <r>
      <rPr>
        <sz val="16"/>
        <rFont val="Angsana New"/>
        <family val="1"/>
      </rPr>
      <t>)</t>
    </r>
    <r>
      <rPr>
        <vertAlign val="subscript"/>
        <sz val="16"/>
        <rFont val="Angsana New"/>
        <family val="1"/>
      </rPr>
      <t>6</t>
    </r>
  </si>
  <si>
    <r>
      <t>BaCl</t>
    </r>
    <r>
      <rPr>
        <vertAlign val="subscript"/>
        <sz val="16"/>
        <rFont val="Angsana New"/>
        <family val="1"/>
      </rPr>
      <t>2</t>
    </r>
  </si>
  <si>
    <r>
      <t>Ba(OH)</t>
    </r>
    <r>
      <rPr>
        <vertAlign val="subscript"/>
        <sz val="16"/>
        <rFont val="Angsana New"/>
        <family val="1"/>
      </rPr>
      <t>2</t>
    </r>
  </si>
  <si>
    <r>
      <t>CaCl</t>
    </r>
    <r>
      <rPr>
        <vertAlign val="subscript"/>
        <sz val="16"/>
        <rFont val="Angsana New"/>
        <family val="1"/>
      </rPr>
      <t>2</t>
    </r>
  </si>
  <si>
    <r>
      <t>Ca(OH)</t>
    </r>
    <r>
      <rPr>
        <vertAlign val="subscript"/>
        <sz val="16"/>
        <rFont val="Angsana New"/>
        <family val="1"/>
      </rPr>
      <t>2</t>
    </r>
  </si>
  <si>
    <r>
      <t>C</t>
    </r>
    <r>
      <rPr>
        <vertAlign val="subscript"/>
        <sz val="16"/>
        <rFont val="Angsana New"/>
        <family val="1"/>
      </rPr>
      <t>19</t>
    </r>
    <r>
      <rPr>
        <sz val="16"/>
        <rFont val="Angsana New"/>
        <family val="1"/>
      </rPr>
      <t>H</t>
    </r>
    <r>
      <rPr>
        <vertAlign val="subscript"/>
        <sz val="16"/>
        <rFont val="Angsana New"/>
        <family val="1"/>
      </rPr>
      <t>14</t>
    </r>
    <r>
      <rPr>
        <sz val="16"/>
        <rFont val="Angsana New"/>
        <family val="1"/>
      </rPr>
      <t>O</t>
    </r>
    <r>
      <rPr>
        <vertAlign val="subscript"/>
        <sz val="16"/>
        <rFont val="Angsana New"/>
        <family val="1"/>
      </rPr>
      <t>7</t>
    </r>
    <r>
      <rPr>
        <sz val="16"/>
        <rFont val="Angsana New"/>
        <family val="1"/>
      </rPr>
      <t>S</t>
    </r>
  </si>
  <si>
    <r>
      <t>CuSO</t>
    </r>
    <r>
      <rPr>
        <vertAlign val="subscript"/>
        <sz val="16"/>
        <rFont val="Angsana New"/>
        <family val="1"/>
      </rPr>
      <t>4</t>
    </r>
  </si>
  <si>
    <r>
      <t xml:space="preserve">K 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 xml:space="preserve"> HPO</t>
    </r>
    <r>
      <rPr>
        <vertAlign val="subscript"/>
        <sz val="16"/>
        <rFont val="Angsana New"/>
        <family val="1"/>
      </rPr>
      <t>4</t>
    </r>
  </si>
  <si>
    <r>
      <t>Na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HPO</t>
    </r>
    <r>
      <rPr>
        <vertAlign val="subscript"/>
        <sz val="16"/>
        <rFont val="Angsana New"/>
        <family val="1"/>
      </rPr>
      <t>4</t>
    </r>
  </si>
  <si>
    <r>
      <t>NH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OH.HCl</t>
    </r>
  </si>
  <si>
    <r>
      <t>FeCl</t>
    </r>
    <r>
      <rPr>
        <vertAlign val="subscript"/>
        <sz val="16"/>
        <rFont val="Angsana New"/>
        <family val="1"/>
      </rPr>
      <t>3</t>
    </r>
  </si>
  <si>
    <r>
      <t>(CH</t>
    </r>
    <r>
      <rPr>
        <vertAlign val="subscript"/>
        <sz val="16"/>
        <rFont val="Angsana New"/>
        <family val="1"/>
      </rPr>
      <t>3</t>
    </r>
    <r>
      <rPr>
        <sz val="16"/>
        <rFont val="Angsana New"/>
        <family val="1"/>
      </rPr>
      <t>COO)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Pb</t>
    </r>
  </si>
  <si>
    <r>
      <t>pb(NO</t>
    </r>
    <r>
      <rPr>
        <vertAlign val="subscript"/>
        <sz val="16"/>
        <rFont val="Angsana New"/>
        <family val="1"/>
      </rPr>
      <t>3</t>
    </r>
    <r>
      <rPr>
        <sz val="16"/>
        <rFont val="Angsana New"/>
        <family val="1"/>
      </rPr>
      <t>)</t>
    </r>
    <r>
      <rPr>
        <vertAlign val="subscript"/>
        <sz val="16"/>
        <rFont val="Angsana New"/>
        <family val="1"/>
      </rPr>
      <t>2</t>
    </r>
  </si>
  <si>
    <r>
      <t>MgSO</t>
    </r>
    <r>
      <rPr>
        <vertAlign val="subscript"/>
        <sz val="16"/>
        <rFont val="Angsana New"/>
        <family val="1"/>
      </rPr>
      <t>4</t>
    </r>
  </si>
  <si>
    <r>
      <t>MnCl</t>
    </r>
    <r>
      <rPr>
        <vertAlign val="subscript"/>
        <sz val="16"/>
        <rFont val="Angsana New"/>
        <family val="1"/>
      </rPr>
      <t>2</t>
    </r>
  </si>
  <si>
    <r>
      <t>HNO</t>
    </r>
    <r>
      <rPr>
        <vertAlign val="subscript"/>
        <sz val="16"/>
        <rFont val="Angsana New"/>
        <family val="1"/>
      </rPr>
      <t>3</t>
    </r>
  </si>
  <si>
    <r>
      <t>KIO</t>
    </r>
    <r>
      <rPr>
        <vertAlign val="subscript"/>
        <sz val="16"/>
        <rFont val="Angsana New"/>
        <family val="1"/>
      </rPr>
      <t>3</t>
    </r>
  </si>
  <si>
    <r>
      <t>K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CrO</t>
    </r>
    <r>
      <rPr>
        <vertAlign val="subscript"/>
        <sz val="16"/>
        <rFont val="Angsana New"/>
        <family val="1"/>
      </rPr>
      <t>4</t>
    </r>
  </si>
  <si>
    <r>
      <t>AgSO</t>
    </r>
    <r>
      <rPr>
        <vertAlign val="subscript"/>
        <sz val="16"/>
        <rFont val="Angsana New"/>
        <family val="1"/>
      </rPr>
      <t>4</t>
    </r>
  </si>
  <si>
    <r>
      <t>NaAsO</t>
    </r>
    <r>
      <rPr>
        <vertAlign val="subscript"/>
        <sz val="16"/>
        <rFont val="Angsana New"/>
        <family val="1"/>
      </rPr>
      <t>2</t>
    </r>
  </si>
  <si>
    <r>
      <t>NaN</t>
    </r>
    <r>
      <rPr>
        <vertAlign val="subscript"/>
        <sz val="16"/>
        <rFont val="Angsana New"/>
        <family val="1"/>
      </rPr>
      <t>3</t>
    </r>
  </si>
  <si>
    <r>
      <t>NaHSO</t>
    </r>
    <r>
      <rPr>
        <vertAlign val="subscript"/>
        <sz val="16"/>
        <rFont val="Angsana New"/>
        <family val="1"/>
      </rPr>
      <t>3</t>
    </r>
  </si>
  <si>
    <r>
      <t>Na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CO</t>
    </r>
    <r>
      <rPr>
        <vertAlign val="subscript"/>
        <sz val="16"/>
        <rFont val="Angsana New"/>
        <family val="1"/>
      </rPr>
      <t>3</t>
    </r>
  </si>
  <si>
    <r>
      <t>NaHCO</t>
    </r>
    <r>
      <rPr>
        <vertAlign val="subscript"/>
        <sz val="16"/>
        <rFont val="Angsana New"/>
        <family val="1"/>
      </rPr>
      <t>3</t>
    </r>
  </si>
  <si>
    <r>
      <t>NaNO</t>
    </r>
    <r>
      <rPr>
        <vertAlign val="subscript"/>
        <sz val="16"/>
        <rFont val="Angsana New"/>
        <family val="1"/>
      </rPr>
      <t>3</t>
    </r>
  </si>
  <si>
    <r>
      <t>Na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[Fe(CN)</t>
    </r>
    <r>
      <rPr>
        <vertAlign val="subscript"/>
        <sz val="16"/>
        <rFont val="Angsana New"/>
        <family val="1"/>
      </rPr>
      <t>5</t>
    </r>
    <r>
      <rPr>
        <sz val="16"/>
        <rFont val="Angsana New"/>
        <family val="1"/>
      </rPr>
      <t>NO]</t>
    </r>
  </si>
  <si>
    <r>
      <t>Na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S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O</t>
    </r>
    <r>
      <rPr>
        <vertAlign val="subscript"/>
        <sz val="16"/>
        <rFont val="Angsana New"/>
        <family val="1"/>
      </rPr>
      <t>3</t>
    </r>
  </si>
  <si>
    <r>
      <t>ZnSO</t>
    </r>
    <r>
      <rPr>
        <vertAlign val="subscript"/>
        <sz val="16"/>
        <rFont val="Angsana New"/>
        <family val="1"/>
      </rPr>
      <t>4</t>
    </r>
  </si>
  <si>
    <t>Syring (แบบล๊อค)</t>
  </si>
  <si>
    <t>Loop  (ปลายกลม)</t>
  </si>
  <si>
    <t>Needle  (ปลายแหลม)</t>
  </si>
  <si>
    <t>Petridish (15X100)</t>
  </si>
  <si>
    <t>Test tubeb (16X100)</t>
  </si>
  <si>
    <t xml:space="preserve"> </t>
  </si>
  <si>
    <t>6 ชุด</t>
  </si>
  <si>
    <t>16 ชุด</t>
  </si>
  <si>
    <t>1*</t>
  </si>
  <si>
    <t>2*</t>
  </si>
  <si>
    <t>Sodium hydrogen  carbonate</t>
  </si>
  <si>
    <t>Sodium silicate  solution</t>
  </si>
  <si>
    <t xml:space="preserve">Ethylenediaminccteracetic acid </t>
  </si>
  <si>
    <t>EDTA</t>
  </si>
  <si>
    <t>Acetone</t>
  </si>
  <si>
    <t>กรัม</t>
  </si>
  <si>
    <t>สารเคมีที่สั่งซื้อ</t>
  </si>
  <si>
    <t>Boric acid</t>
  </si>
  <si>
    <t>Sodium molybdate</t>
  </si>
  <si>
    <t>Xylene</t>
  </si>
  <si>
    <t>Orcein</t>
  </si>
  <si>
    <t>*  คือสารเคมีที่เป็น Solution (ml.)</t>
  </si>
  <si>
    <t xml:space="preserve">** คือสารเคมีที่เสื่อมสภาพเร็ว </t>
  </si>
  <si>
    <t>Ascorbic acid</t>
  </si>
  <si>
    <t>Ammonium sulfate octadeca hydrate</t>
  </si>
  <si>
    <t>Ammonium metavanadate</t>
  </si>
  <si>
    <r>
      <t>AL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(SO</t>
    </r>
    <r>
      <rPr>
        <vertAlign val="subscript"/>
        <sz val="16"/>
        <rFont val="Angsana New"/>
        <family val="1"/>
      </rPr>
      <t>4</t>
    </r>
    <r>
      <rPr>
        <sz val="16"/>
        <rFont val="Angsana New"/>
        <family val="1"/>
      </rPr>
      <t>)</t>
    </r>
    <r>
      <rPr>
        <vertAlign val="subscript"/>
        <sz val="16"/>
        <rFont val="Angsana New"/>
        <family val="1"/>
      </rPr>
      <t>3</t>
    </r>
  </si>
  <si>
    <r>
      <t>HN</t>
    </r>
    <r>
      <rPr>
        <vertAlign val="subscript"/>
        <sz val="16"/>
        <rFont val="Angsana New"/>
        <family val="1"/>
      </rPr>
      <t>4</t>
    </r>
    <r>
      <rPr>
        <sz val="16"/>
        <rFont val="Angsana New"/>
        <family val="1"/>
      </rPr>
      <t>VO</t>
    </r>
    <r>
      <rPr>
        <vertAlign val="subscript"/>
        <sz val="16"/>
        <rFont val="Angsana New"/>
        <family val="1"/>
      </rPr>
      <t>3</t>
    </r>
  </si>
  <si>
    <t>Barium chloride dihydrate</t>
  </si>
  <si>
    <t>Bromocresol green</t>
  </si>
  <si>
    <r>
      <t>H</t>
    </r>
    <r>
      <rPr>
        <vertAlign val="subscript"/>
        <sz val="16"/>
        <rFont val="Angsana New"/>
        <family val="1"/>
      </rPr>
      <t>3</t>
    </r>
    <r>
      <rPr>
        <sz val="16"/>
        <rFont val="Angsana New"/>
        <family val="1"/>
      </rPr>
      <t>BO</t>
    </r>
    <r>
      <rPr>
        <vertAlign val="subscript"/>
        <sz val="16"/>
        <rFont val="Angsana New"/>
        <family val="1"/>
      </rPr>
      <t>3</t>
    </r>
  </si>
  <si>
    <t>Benedict solution</t>
  </si>
  <si>
    <t>Tri calcium phosphate</t>
  </si>
  <si>
    <r>
      <t>Ca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(PO</t>
    </r>
    <r>
      <rPr>
        <vertAlign val="subscript"/>
        <sz val="16"/>
        <rFont val="Angsana New"/>
        <family val="1"/>
      </rPr>
      <t>4</t>
    </r>
    <r>
      <rPr>
        <sz val="16"/>
        <rFont val="Angsana New"/>
        <family val="1"/>
      </rPr>
      <t>)</t>
    </r>
    <r>
      <rPr>
        <vertAlign val="subscript"/>
        <sz val="16"/>
        <rFont val="Angsana New"/>
        <family val="1"/>
      </rPr>
      <t>2</t>
    </r>
  </si>
  <si>
    <t>Citric acid</t>
  </si>
  <si>
    <t>Giemsas</t>
  </si>
  <si>
    <t>Hydroxylammonium chloride</t>
  </si>
  <si>
    <r>
      <t>MnSO</t>
    </r>
    <r>
      <rPr>
        <vertAlign val="subscript"/>
        <sz val="16"/>
        <rFont val="Angsana New"/>
        <family val="1"/>
      </rPr>
      <t>4</t>
    </r>
  </si>
  <si>
    <t>Molybdenum trioxide</t>
  </si>
  <si>
    <r>
      <t>MoO</t>
    </r>
    <r>
      <rPr>
        <vertAlign val="subscript"/>
        <sz val="16"/>
        <rFont val="Angsana New"/>
        <family val="1"/>
      </rPr>
      <t>3</t>
    </r>
  </si>
  <si>
    <t>Potassium sulfate</t>
  </si>
  <si>
    <r>
      <t>K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SO</t>
    </r>
    <r>
      <rPr>
        <vertAlign val="subscript"/>
        <sz val="16"/>
        <rFont val="Angsana New"/>
        <family val="1"/>
      </rPr>
      <t>4</t>
    </r>
  </si>
  <si>
    <t>Potassium hydroxide</t>
  </si>
  <si>
    <t>KOH</t>
  </si>
  <si>
    <t>Sodium nitroprusside dihydrate</t>
  </si>
  <si>
    <t>Sodium hydrogen sulphate</t>
  </si>
  <si>
    <t>Sodium dihydrogen phosphate</t>
  </si>
  <si>
    <r>
      <t>NaH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PO</t>
    </r>
    <r>
      <rPr>
        <vertAlign val="subscript"/>
        <sz val="16"/>
        <rFont val="Angsana New"/>
        <family val="1"/>
      </rPr>
      <t>4</t>
    </r>
  </si>
  <si>
    <r>
      <t>NaSiO</t>
    </r>
    <r>
      <rPr>
        <vertAlign val="subscript"/>
        <sz val="16"/>
        <rFont val="Angsana New"/>
        <family val="1"/>
      </rPr>
      <t>3</t>
    </r>
  </si>
  <si>
    <t>Sodium tungstate</t>
  </si>
  <si>
    <t>Urea</t>
  </si>
  <si>
    <t>2-4 Dichlorophenoxy-acetic acid</t>
  </si>
  <si>
    <t>Ammonium oxalate</t>
  </si>
  <si>
    <t>Ammonium persulphate</t>
  </si>
  <si>
    <t>Calcium carbonate</t>
  </si>
  <si>
    <t>Diphenyiamine</t>
  </si>
  <si>
    <t>Eriochrom black</t>
  </si>
  <si>
    <t>Lanthanum chloride</t>
  </si>
  <si>
    <t>Potassium fluoride</t>
  </si>
  <si>
    <t>Quinaidine</t>
  </si>
  <si>
    <t>Sodium hypochloride</t>
  </si>
  <si>
    <t>Sodium chloride</t>
  </si>
  <si>
    <t>Tris hydroxy methylaminomethane</t>
  </si>
  <si>
    <t>Potassium thiocyanate</t>
  </si>
  <si>
    <t>Reduction column</t>
  </si>
  <si>
    <t>เครื่องวัดอัตราการหายใจ</t>
  </si>
  <si>
    <t>ชุดการแพร่แบบออสโมซีส</t>
  </si>
  <si>
    <t>Capillary tube</t>
  </si>
  <si>
    <t>Drying rack</t>
  </si>
  <si>
    <r>
      <t>CaCO</t>
    </r>
    <r>
      <rPr>
        <vertAlign val="subscript"/>
        <sz val="16"/>
        <rFont val="Angsana New"/>
        <family val="1"/>
      </rPr>
      <t>3</t>
    </r>
  </si>
  <si>
    <t>ราคา/หน่วย</t>
  </si>
  <si>
    <t>จำนวนสารเคมีที่ใช้</t>
  </si>
  <si>
    <t>อ.ยุทธนา</t>
  </si>
  <si>
    <t>อ.ปิยนุช</t>
  </si>
  <si>
    <t>สารเคมีคงเหลือ</t>
  </si>
  <si>
    <t>จำนวนเงินในการใช้สารเคมี</t>
  </si>
  <si>
    <t>NaCl</t>
  </si>
  <si>
    <t>Murexide</t>
  </si>
  <si>
    <t>Magnesium sulfate</t>
  </si>
  <si>
    <t>Calcium chloride</t>
  </si>
  <si>
    <t>Ammonium Acetate</t>
  </si>
  <si>
    <t>Antimong Potassium untrate</t>
  </si>
  <si>
    <t>Bromophenol Blue</t>
  </si>
  <si>
    <t>Glycerol</t>
  </si>
  <si>
    <t>Immersion oil</t>
  </si>
  <si>
    <t>Potassium hydrogen phthalate</t>
  </si>
  <si>
    <t>Thymol</t>
  </si>
  <si>
    <t>Alcian blue</t>
  </si>
  <si>
    <t>Alizarin Red</t>
  </si>
  <si>
    <t>Bromobenzene</t>
  </si>
  <si>
    <t>Salicylic acid</t>
  </si>
  <si>
    <r>
      <t>MoNa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O</t>
    </r>
    <r>
      <rPr>
        <vertAlign val="subscript"/>
        <sz val="16"/>
        <rFont val="Angsana New"/>
        <family val="1"/>
      </rPr>
      <t>4</t>
    </r>
  </si>
  <si>
    <r>
      <t>H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SO</t>
    </r>
    <r>
      <rPr>
        <vertAlign val="subscript"/>
        <sz val="16"/>
        <rFont val="Angsana New"/>
        <family val="1"/>
      </rPr>
      <t>4</t>
    </r>
  </si>
  <si>
    <r>
      <t>K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Cr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O</t>
    </r>
    <r>
      <rPr>
        <vertAlign val="subscript"/>
        <sz val="16"/>
        <rFont val="Angsana New"/>
        <family val="1"/>
      </rPr>
      <t>7</t>
    </r>
  </si>
  <si>
    <r>
      <t>Na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Si</t>
    </r>
    <r>
      <rPr>
        <vertAlign val="subscript"/>
        <sz val="16"/>
        <rFont val="Angsana New"/>
        <family val="1"/>
      </rPr>
      <t>3</t>
    </r>
    <r>
      <rPr>
        <sz val="16"/>
        <rFont val="Angsana New"/>
        <family val="1"/>
      </rPr>
      <t>O</t>
    </r>
    <r>
      <rPr>
        <vertAlign val="subscript"/>
        <sz val="16"/>
        <rFont val="Angsana New"/>
        <family val="1"/>
      </rPr>
      <t>7</t>
    </r>
  </si>
  <si>
    <r>
      <t>C</t>
    </r>
    <r>
      <rPr>
        <vertAlign val="subscript"/>
        <sz val="16"/>
        <rFont val="Angsana New"/>
        <family val="1"/>
      </rPr>
      <t>8</t>
    </r>
    <r>
      <rPr>
        <sz val="16"/>
        <rFont val="Angsana New"/>
        <family val="1"/>
      </rPr>
      <t>H</t>
    </r>
    <r>
      <rPr>
        <vertAlign val="subscript"/>
        <sz val="16"/>
        <rFont val="Angsana New"/>
        <family val="1"/>
      </rPr>
      <t>10</t>
    </r>
  </si>
  <si>
    <t>Ammonium sulfate</t>
  </si>
  <si>
    <r>
      <t>Ag(NO</t>
    </r>
    <r>
      <rPr>
        <vertAlign val="subscript"/>
        <sz val="16"/>
        <rFont val="Angsana New"/>
        <family val="1"/>
      </rPr>
      <t xml:space="preserve">3 </t>
    </r>
    <r>
      <rPr>
        <sz val="16"/>
        <rFont val="Angsana New"/>
        <family val="1"/>
      </rPr>
      <t>)</t>
    </r>
    <r>
      <rPr>
        <vertAlign val="subscript"/>
        <sz val="16"/>
        <rFont val="Angsana New"/>
        <family val="1"/>
      </rPr>
      <t xml:space="preserve"> 2</t>
    </r>
  </si>
  <si>
    <r>
      <t>HgC</t>
    </r>
    <r>
      <rPr>
        <vertAlign val="subscript"/>
        <sz val="16"/>
        <rFont val="Angsana New"/>
        <family val="1"/>
      </rPr>
      <t>I2</t>
    </r>
  </si>
  <si>
    <r>
      <t>H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O</t>
    </r>
    <r>
      <rPr>
        <vertAlign val="subscript"/>
        <sz val="16"/>
        <rFont val="Angsana New"/>
        <family val="1"/>
      </rPr>
      <t>2</t>
    </r>
  </si>
  <si>
    <r>
      <t>CH</t>
    </r>
    <r>
      <rPr>
        <vertAlign val="subscript"/>
        <sz val="16"/>
        <rFont val="Angsana New"/>
        <family val="1"/>
      </rPr>
      <t>3</t>
    </r>
    <r>
      <rPr>
        <sz val="16"/>
        <rFont val="Angsana New"/>
        <family val="1"/>
      </rPr>
      <t>C(NOH)</t>
    </r>
  </si>
  <si>
    <r>
      <t>(NH</t>
    </r>
    <r>
      <rPr>
        <vertAlign val="subscript"/>
        <sz val="16"/>
        <rFont val="Angsana New"/>
        <family val="1"/>
      </rPr>
      <t>4</t>
    </r>
    <r>
      <rPr>
        <sz val="16"/>
        <rFont val="Angsana New"/>
        <family val="1"/>
      </rPr>
      <t>)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SO</t>
    </r>
    <r>
      <rPr>
        <vertAlign val="subscript"/>
        <sz val="16"/>
        <rFont val="Angsana New"/>
        <family val="1"/>
      </rPr>
      <t>4</t>
    </r>
  </si>
  <si>
    <r>
      <t>CH</t>
    </r>
    <r>
      <rPr>
        <vertAlign val="subscript"/>
        <sz val="16"/>
        <rFont val="Angsana New"/>
        <family val="1"/>
      </rPr>
      <t>3</t>
    </r>
    <r>
      <rPr>
        <sz val="16"/>
        <rFont val="Angsana New"/>
        <family val="1"/>
      </rPr>
      <t>COCH</t>
    </r>
    <r>
      <rPr>
        <vertAlign val="subscript"/>
        <sz val="16"/>
        <rFont val="Angsana New"/>
        <family val="1"/>
      </rPr>
      <t>3</t>
    </r>
  </si>
  <si>
    <r>
      <t xml:space="preserve">  C</t>
    </r>
    <r>
      <rPr>
        <vertAlign val="subscript"/>
        <sz val="16"/>
        <rFont val="Angsana New"/>
        <family val="1"/>
      </rPr>
      <t>6</t>
    </r>
    <r>
      <rPr>
        <sz val="16"/>
        <rFont val="Angsana New"/>
        <family val="1"/>
      </rPr>
      <t>H</t>
    </r>
    <r>
      <rPr>
        <vertAlign val="subscript"/>
        <sz val="16"/>
        <rFont val="Angsana New"/>
        <family val="1"/>
      </rPr>
      <t>8</t>
    </r>
    <r>
      <rPr>
        <sz val="16"/>
        <rFont val="Angsana New"/>
        <family val="1"/>
      </rPr>
      <t>O</t>
    </r>
    <r>
      <rPr>
        <vertAlign val="subscript"/>
        <sz val="16"/>
        <rFont val="Angsana New"/>
        <family val="1"/>
      </rPr>
      <t xml:space="preserve">6 </t>
    </r>
    <r>
      <rPr>
        <sz val="16"/>
        <rFont val="Angsana New"/>
        <family val="1"/>
      </rPr>
      <t xml:space="preserve">  (V.  c.)</t>
    </r>
  </si>
  <si>
    <r>
      <t>Na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Wo</t>
    </r>
    <r>
      <rPr>
        <vertAlign val="subscript"/>
        <sz val="16"/>
        <rFont val="Angsana New"/>
        <family val="1"/>
      </rPr>
      <t>4</t>
    </r>
  </si>
  <si>
    <t>Activated charcoal</t>
  </si>
  <si>
    <t>Formaldehyde</t>
  </si>
  <si>
    <t>Cobalt(II)chloride hexahydrat</t>
  </si>
  <si>
    <t>D-fructose</t>
  </si>
  <si>
    <t>D-glucose</t>
  </si>
  <si>
    <t>Gelatine  powder</t>
  </si>
  <si>
    <t>N(1-Naphthy) dichloeide</t>
  </si>
  <si>
    <t>2-Naphthol</t>
  </si>
  <si>
    <t>Neutral  red</t>
  </si>
  <si>
    <t>KF</t>
  </si>
  <si>
    <t>KSCN</t>
  </si>
  <si>
    <t>Sodium  testraborate</t>
  </si>
  <si>
    <t>SafraninT</t>
  </si>
  <si>
    <t xml:space="preserve">Acetic acid                                                  </t>
  </si>
  <si>
    <t xml:space="preserve">         ชื่อสารเคมี                </t>
  </si>
  <si>
    <t xml:space="preserve">Ammonime chloride                             </t>
  </si>
  <si>
    <r>
      <t>Cl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CO</t>
    </r>
    <r>
      <rPr>
        <vertAlign val="subscript"/>
        <sz val="16"/>
        <rFont val="Angsana New"/>
        <family val="1"/>
      </rPr>
      <t>6</t>
    </r>
    <r>
      <rPr>
        <sz val="16"/>
        <rFont val="Angsana New"/>
        <family val="1"/>
      </rPr>
      <t>H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O</t>
    </r>
  </si>
  <si>
    <r>
      <t>C</t>
    </r>
    <r>
      <rPr>
        <vertAlign val="subscript"/>
        <sz val="16"/>
        <rFont val="Angsana New"/>
        <family val="1"/>
      </rPr>
      <t>20</t>
    </r>
    <r>
      <rPr>
        <sz val="16"/>
        <rFont val="Angsana New"/>
        <family val="1"/>
      </rPr>
      <t>H</t>
    </r>
    <r>
      <rPr>
        <vertAlign val="subscript"/>
        <sz val="16"/>
        <rFont val="Angsana New"/>
        <family val="1"/>
      </rPr>
      <t>10</t>
    </r>
    <r>
      <rPr>
        <sz val="16"/>
        <rFont val="Angsana New"/>
        <family val="1"/>
      </rPr>
      <t>Cl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O</t>
    </r>
    <r>
      <rPr>
        <vertAlign val="subscript"/>
        <sz val="16"/>
        <rFont val="Angsana New"/>
        <family val="1"/>
      </rPr>
      <t>5</t>
    </r>
  </si>
  <si>
    <r>
      <t>C</t>
    </r>
    <r>
      <rPr>
        <vertAlign val="subscript"/>
        <sz val="16"/>
        <rFont val="Angsana New"/>
        <family val="1"/>
      </rPr>
      <t>6</t>
    </r>
    <r>
      <rPr>
        <sz val="16"/>
        <rFont val="Angsana New"/>
        <family val="1"/>
      </rPr>
      <t>H</t>
    </r>
    <r>
      <rPr>
        <vertAlign val="subscript"/>
        <sz val="16"/>
        <rFont val="Angsana New"/>
        <family val="1"/>
      </rPr>
      <t>12</t>
    </r>
    <r>
      <rPr>
        <sz val="16"/>
        <rFont val="Angsana New"/>
        <family val="1"/>
      </rPr>
      <t>O</t>
    </r>
    <r>
      <rPr>
        <vertAlign val="subscript"/>
        <sz val="16"/>
        <rFont val="Angsana New"/>
        <family val="1"/>
      </rPr>
      <t>6</t>
    </r>
  </si>
  <si>
    <r>
      <t>C</t>
    </r>
    <r>
      <rPr>
        <vertAlign val="subscript"/>
        <sz val="16"/>
        <rFont val="Angsana New"/>
        <family val="1"/>
      </rPr>
      <t>10</t>
    </r>
    <r>
      <rPr>
        <sz val="16"/>
        <rFont val="Angsana New"/>
        <family val="1"/>
      </rPr>
      <t>H</t>
    </r>
    <r>
      <rPr>
        <vertAlign val="subscript"/>
        <sz val="16"/>
        <rFont val="Angsana New"/>
        <family val="1"/>
      </rPr>
      <t>7</t>
    </r>
    <r>
      <rPr>
        <sz val="16"/>
        <rFont val="Angsana New"/>
        <family val="1"/>
      </rPr>
      <t>OH</t>
    </r>
  </si>
  <si>
    <r>
      <t>C</t>
    </r>
    <r>
      <rPr>
        <vertAlign val="subscript"/>
        <sz val="16"/>
        <rFont val="Angsana New"/>
        <family val="1"/>
      </rPr>
      <t>10</t>
    </r>
    <r>
      <rPr>
        <sz val="16"/>
        <rFont val="Angsana New"/>
        <family val="1"/>
      </rPr>
      <t>H</t>
    </r>
    <r>
      <rPr>
        <vertAlign val="subscript"/>
        <sz val="16"/>
        <rFont val="Angsana New"/>
        <family val="1"/>
      </rPr>
      <t>8</t>
    </r>
    <r>
      <rPr>
        <sz val="16"/>
        <rFont val="Angsana New"/>
        <family val="1"/>
      </rPr>
      <t>O</t>
    </r>
  </si>
  <si>
    <r>
      <t>C</t>
    </r>
    <r>
      <rPr>
        <vertAlign val="subscript"/>
        <sz val="16"/>
        <rFont val="Angsana New"/>
        <family val="1"/>
      </rPr>
      <t>15</t>
    </r>
    <r>
      <rPr>
        <sz val="16"/>
        <rFont val="Angsana New"/>
        <family val="1"/>
      </rPr>
      <t>H</t>
    </r>
    <r>
      <rPr>
        <vertAlign val="subscript"/>
        <sz val="16"/>
        <rFont val="Angsana New"/>
        <family val="1"/>
      </rPr>
      <t>7</t>
    </r>
    <r>
      <rPr>
        <sz val="16"/>
        <rFont val="Angsana New"/>
        <family val="1"/>
      </rPr>
      <t>CIN</t>
    </r>
    <r>
      <rPr>
        <vertAlign val="subscript"/>
        <sz val="16"/>
        <rFont val="Angsana New"/>
        <family val="1"/>
      </rPr>
      <t>4</t>
    </r>
  </si>
  <si>
    <r>
      <t>KSbODC</t>
    </r>
    <r>
      <rPr>
        <vertAlign val="subscript"/>
        <sz val="16"/>
        <rFont val="Angsana New"/>
        <family val="1"/>
      </rPr>
      <t>4</t>
    </r>
    <r>
      <rPr>
        <sz val="16"/>
        <rFont val="Angsana New"/>
        <family val="1"/>
      </rPr>
      <t>H</t>
    </r>
    <r>
      <rPr>
        <vertAlign val="subscript"/>
        <sz val="16"/>
        <rFont val="Angsana New"/>
        <family val="1"/>
      </rPr>
      <t>4</t>
    </r>
    <r>
      <rPr>
        <sz val="16"/>
        <rFont val="Angsana New"/>
        <family val="1"/>
      </rPr>
      <t>O</t>
    </r>
    <r>
      <rPr>
        <vertAlign val="subscript"/>
        <sz val="16"/>
        <rFont val="Angsana New"/>
        <family val="1"/>
      </rPr>
      <t>6</t>
    </r>
  </si>
  <si>
    <r>
      <t>HOC</t>
    </r>
    <r>
      <rPr>
        <vertAlign val="subscript"/>
        <sz val="16"/>
        <rFont val="Angsana New"/>
        <family val="1"/>
      </rPr>
      <t>6</t>
    </r>
    <r>
      <rPr>
        <sz val="16"/>
        <rFont val="Angsana New"/>
        <family val="1"/>
      </rPr>
      <t>H</t>
    </r>
    <r>
      <rPr>
        <vertAlign val="subscript"/>
        <sz val="16"/>
        <rFont val="Angsana New"/>
        <family val="1"/>
      </rPr>
      <t>4</t>
    </r>
    <r>
      <rPr>
        <sz val="16"/>
        <rFont val="Angsana New"/>
        <family val="1"/>
      </rPr>
      <t>COOH</t>
    </r>
  </si>
  <si>
    <r>
      <t>Na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B</t>
    </r>
    <r>
      <rPr>
        <vertAlign val="subscript"/>
        <sz val="16"/>
        <rFont val="Angsana New"/>
        <family val="1"/>
      </rPr>
      <t>4</t>
    </r>
    <r>
      <rPr>
        <sz val="16"/>
        <rFont val="Angsana New"/>
        <family val="1"/>
      </rPr>
      <t>O</t>
    </r>
    <r>
      <rPr>
        <vertAlign val="subscript"/>
        <sz val="16"/>
        <rFont val="Angsana New"/>
        <family val="1"/>
      </rPr>
      <t>7</t>
    </r>
  </si>
  <si>
    <r>
      <t>NH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(CH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OH)</t>
    </r>
  </si>
  <si>
    <t>ห้องเนื้อเยื่อ 1 ใบ</t>
  </si>
  <si>
    <t>ใช้ไม่ได้</t>
  </si>
  <si>
    <t>Ammonium ceric nitrate</t>
  </si>
  <si>
    <r>
      <t>Na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SO</t>
    </r>
    <r>
      <rPr>
        <vertAlign val="subscript"/>
        <sz val="16"/>
        <rFont val="Angsana New"/>
        <family val="1"/>
      </rPr>
      <t>4</t>
    </r>
  </si>
  <si>
    <t>อ.พัชรินทร์</t>
  </si>
  <si>
    <r>
      <t>C</t>
    </r>
    <r>
      <rPr>
        <vertAlign val="subscript"/>
        <sz val="16"/>
        <rFont val="Angsana New"/>
        <family val="1"/>
      </rPr>
      <t>37</t>
    </r>
    <r>
      <rPr>
        <sz val="16"/>
        <rFont val="Angsana New"/>
        <family val="1"/>
      </rPr>
      <t>H</t>
    </r>
    <r>
      <rPr>
        <vertAlign val="subscript"/>
        <sz val="16"/>
        <rFont val="Angsana New"/>
        <family val="1"/>
      </rPr>
      <t>27</t>
    </r>
    <r>
      <rPr>
        <sz val="16"/>
        <rFont val="Angsana New"/>
        <family val="1"/>
      </rPr>
      <t>N</t>
    </r>
    <r>
      <rPr>
        <vertAlign val="subscript"/>
        <sz val="16"/>
        <rFont val="Angsana New"/>
        <family val="1"/>
      </rPr>
      <t>3</t>
    </r>
    <r>
      <rPr>
        <sz val="16"/>
        <rFont val="Angsana New"/>
        <family val="1"/>
      </rPr>
      <t>Na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O</t>
    </r>
    <r>
      <rPr>
        <vertAlign val="subscript"/>
        <sz val="16"/>
        <rFont val="Angsana New"/>
        <family val="1"/>
      </rPr>
      <t>9</t>
    </r>
    <r>
      <rPr>
        <sz val="16"/>
        <rFont val="Angsana New"/>
        <family val="1"/>
      </rPr>
      <t>S</t>
    </r>
    <r>
      <rPr>
        <vertAlign val="subscript"/>
        <sz val="16"/>
        <rFont val="Angsana New"/>
        <family val="1"/>
      </rPr>
      <t>3</t>
    </r>
  </si>
  <si>
    <r>
      <t>C</t>
    </r>
    <r>
      <rPr>
        <vertAlign val="subscript"/>
        <sz val="16"/>
        <rFont val="Angsana New"/>
        <family val="1"/>
      </rPr>
      <t>14</t>
    </r>
    <r>
      <rPr>
        <sz val="16"/>
        <rFont val="Angsana New"/>
        <family val="1"/>
      </rPr>
      <t>H</t>
    </r>
    <r>
      <rPr>
        <vertAlign val="subscript"/>
        <sz val="16"/>
        <rFont val="Angsana New"/>
        <family val="1"/>
      </rPr>
      <t>7</t>
    </r>
    <r>
      <rPr>
        <sz val="16"/>
        <rFont val="Angsana New"/>
        <family val="1"/>
      </rPr>
      <t>NaO</t>
    </r>
    <r>
      <rPr>
        <vertAlign val="subscript"/>
        <sz val="16"/>
        <rFont val="Angsana New"/>
        <family val="1"/>
      </rPr>
      <t>7</t>
    </r>
    <r>
      <rPr>
        <sz val="16"/>
        <rFont val="Angsana New"/>
        <family val="1"/>
      </rPr>
      <t>S</t>
    </r>
  </si>
  <si>
    <r>
      <t>KSbOC</t>
    </r>
    <r>
      <rPr>
        <vertAlign val="subscript"/>
        <sz val="16"/>
        <rFont val="Angsana New"/>
        <family val="1"/>
      </rPr>
      <t>4</t>
    </r>
    <r>
      <rPr>
        <sz val="16"/>
        <rFont val="Angsana New"/>
        <family val="1"/>
      </rPr>
      <t>H</t>
    </r>
    <r>
      <rPr>
        <vertAlign val="subscript"/>
        <sz val="16"/>
        <rFont val="Angsana New"/>
        <family val="1"/>
      </rPr>
      <t>4</t>
    </r>
    <r>
      <rPr>
        <sz val="16"/>
        <rFont val="Angsana New"/>
        <family val="1"/>
      </rPr>
      <t>O</t>
    </r>
    <r>
      <rPr>
        <vertAlign val="subscript"/>
        <sz val="16"/>
        <rFont val="Angsana New"/>
        <family val="1"/>
      </rPr>
      <t>6</t>
    </r>
  </si>
  <si>
    <t>Calcium nitrate 4-hydrate</t>
  </si>
  <si>
    <t>Calciumoxide Powder</t>
  </si>
  <si>
    <t>CaO</t>
  </si>
  <si>
    <r>
      <t>C</t>
    </r>
    <r>
      <rPr>
        <vertAlign val="subscript"/>
        <sz val="16"/>
        <rFont val="Angsana New"/>
        <family val="1"/>
      </rPr>
      <t>6</t>
    </r>
    <r>
      <rPr>
        <sz val="16"/>
        <rFont val="Angsana New"/>
        <family val="1"/>
      </rPr>
      <t>H</t>
    </r>
    <r>
      <rPr>
        <vertAlign val="subscript"/>
        <sz val="16"/>
        <rFont val="Angsana New"/>
        <family val="1"/>
      </rPr>
      <t>8</t>
    </r>
    <r>
      <rPr>
        <sz val="16"/>
        <rFont val="Angsana New"/>
        <family val="1"/>
      </rPr>
      <t>O</t>
    </r>
    <r>
      <rPr>
        <vertAlign val="subscript"/>
        <sz val="16"/>
        <rFont val="Angsana New"/>
        <family val="1"/>
      </rPr>
      <t>7</t>
    </r>
    <r>
      <rPr>
        <sz val="16"/>
        <rFont val="Angsana New"/>
        <family val="1"/>
      </rPr>
      <t>H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O</t>
    </r>
  </si>
  <si>
    <t>Dextrin White Technical</t>
  </si>
  <si>
    <r>
      <t>(C</t>
    </r>
    <r>
      <rPr>
        <vertAlign val="subscript"/>
        <sz val="16"/>
        <rFont val="Angsana New"/>
        <family val="1"/>
      </rPr>
      <t>5</t>
    </r>
    <r>
      <rPr>
        <sz val="16"/>
        <rFont val="Angsana New"/>
        <family val="1"/>
      </rPr>
      <t>H</t>
    </r>
    <r>
      <rPr>
        <vertAlign val="subscript"/>
        <sz val="16"/>
        <rFont val="Angsana New"/>
        <family val="1"/>
      </rPr>
      <t>10</t>
    </r>
    <r>
      <rPr>
        <sz val="16"/>
        <rFont val="Angsana New"/>
        <family val="1"/>
      </rPr>
      <t>O</t>
    </r>
    <r>
      <rPr>
        <vertAlign val="subscript"/>
        <sz val="16"/>
        <rFont val="Angsana New"/>
        <family val="1"/>
      </rPr>
      <t>5</t>
    </r>
    <r>
      <rPr>
        <sz val="16"/>
        <rFont val="Angsana New"/>
        <family val="1"/>
      </rPr>
      <t>)H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O</t>
    </r>
  </si>
  <si>
    <r>
      <t>C</t>
    </r>
    <r>
      <rPr>
        <vertAlign val="subscript"/>
        <sz val="16"/>
        <rFont val="Angsana New"/>
        <family val="1"/>
      </rPr>
      <t>8</t>
    </r>
    <r>
      <rPr>
        <sz val="16"/>
        <rFont val="Angsana New"/>
        <family val="1"/>
      </rPr>
      <t>H</t>
    </r>
    <r>
      <rPr>
        <vertAlign val="subscript"/>
        <sz val="16"/>
        <rFont val="Angsana New"/>
        <family val="1"/>
      </rPr>
      <t>6</t>
    </r>
    <r>
      <rPr>
        <sz val="16"/>
        <rFont val="Angsana New"/>
        <family val="1"/>
      </rPr>
      <t>Cl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O</t>
    </r>
    <r>
      <rPr>
        <vertAlign val="subscript"/>
        <sz val="16"/>
        <rFont val="Angsana New"/>
        <family val="1"/>
      </rPr>
      <t>3</t>
    </r>
  </si>
  <si>
    <r>
      <t>C</t>
    </r>
    <r>
      <rPr>
        <vertAlign val="subscript"/>
        <sz val="16"/>
        <rFont val="Angsana New"/>
        <family val="1"/>
      </rPr>
      <t>20</t>
    </r>
    <r>
      <rPr>
        <sz val="16"/>
        <rFont val="Angsana New"/>
        <family val="1"/>
      </rPr>
      <t>H</t>
    </r>
    <r>
      <rPr>
        <vertAlign val="subscript"/>
        <sz val="16"/>
        <rFont val="Angsana New"/>
        <family val="1"/>
      </rPr>
      <t>12</t>
    </r>
    <r>
      <rPr>
        <sz val="16"/>
        <rFont val="Angsana New"/>
        <family val="1"/>
      </rPr>
      <t>N</t>
    </r>
    <r>
      <rPr>
        <vertAlign val="subscript"/>
        <sz val="16"/>
        <rFont val="Angsana New"/>
        <family val="1"/>
      </rPr>
      <t>3</t>
    </r>
    <r>
      <rPr>
        <sz val="16"/>
        <rFont val="Angsana New"/>
        <family val="1"/>
      </rPr>
      <t>NaO</t>
    </r>
    <r>
      <rPr>
        <vertAlign val="subscript"/>
        <sz val="16"/>
        <rFont val="Angsana New"/>
        <family val="1"/>
      </rPr>
      <t>7</t>
    </r>
    <r>
      <rPr>
        <sz val="16"/>
        <rFont val="Angsana New"/>
        <family val="1"/>
      </rPr>
      <t>S</t>
    </r>
  </si>
  <si>
    <r>
      <t>Fe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(SO</t>
    </r>
    <r>
      <rPr>
        <vertAlign val="subscript"/>
        <sz val="16"/>
        <rFont val="Angsana New"/>
        <family val="1"/>
      </rPr>
      <t>4</t>
    </r>
    <r>
      <rPr>
        <sz val="16"/>
        <rFont val="Angsana New"/>
        <family val="1"/>
      </rPr>
      <t>)</t>
    </r>
    <r>
      <rPr>
        <vertAlign val="subscript"/>
        <sz val="16"/>
        <rFont val="Angsana New"/>
        <family val="1"/>
      </rPr>
      <t>7</t>
    </r>
    <r>
      <rPr>
        <sz val="16"/>
        <rFont val="Angsana New"/>
        <family val="1"/>
      </rPr>
      <t>H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O</t>
    </r>
  </si>
  <si>
    <r>
      <t>LaCb</t>
    </r>
    <r>
      <rPr>
        <vertAlign val="subscript"/>
        <sz val="16"/>
        <rFont val="Angsana New"/>
        <family val="1"/>
      </rPr>
      <t>7</t>
    </r>
    <r>
      <rPr>
        <sz val="16"/>
        <rFont val="Angsana New"/>
        <family val="1"/>
      </rPr>
      <t>H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O</t>
    </r>
  </si>
  <si>
    <t>Manganese (II)sulphate monohydrate</t>
  </si>
  <si>
    <r>
      <t>C</t>
    </r>
    <r>
      <rPr>
        <vertAlign val="subscript"/>
        <sz val="16"/>
        <rFont val="Angsana New"/>
        <family val="1"/>
      </rPr>
      <t>8</t>
    </r>
    <r>
      <rPr>
        <sz val="16"/>
        <rFont val="Angsana New"/>
        <family val="1"/>
      </rPr>
      <t>H</t>
    </r>
    <r>
      <rPr>
        <vertAlign val="subscript"/>
        <sz val="16"/>
        <rFont val="Angsana New"/>
        <family val="1"/>
      </rPr>
      <t>8</t>
    </r>
    <r>
      <rPr>
        <sz val="16"/>
        <rFont val="Angsana New"/>
        <family val="1"/>
      </rPr>
      <t>N</t>
    </r>
    <r>
      <rPr>
        <vertAlign val="subscript"/>
        <sz val="16"/>
        <rFont val="Angsana New"/>
        <family val="1"/>
      </rPr>
      <t>6</t>
    </r>
    <r>
      <rPr>
        <sz val="16"/>
        <rFont val="Angsana New"/>
        <family val="1"/>
      </rPr>
      <t>O</t>
    </r>
    <r>
      <rPr>
        <vertAlign val="subscript"/>
        <sz val="16"/>
        <rFont val="Angsana New"/>
        <family val="1"/>
      </rPr>
      <t>8</t>
    </r>
  </si>
  <si>
    <t>4-Nitrophenol</t>
  </si>
  <si>
    <r>
      <t>C</t>
    </r>
    <r>
      <rPr>
        <vertAlign val="subscript"/>
        <sz val="16"/>
        <rFont val="Angsana New"/>
        <family val="1"/>
      </rPr>
      <t>6</t>
    </r>
    <r>
      <rPr>
        <sz val="16"/>
        <rFont val="Angsana New"/>
        <family val="1"/>
      </rPr>
      <t>H</t>
    </r>
    <r>
      <rPr>
        <vertAlign val="subscript"/>
        <sz val="16"/>
        <rFont val="Angsana New"/>
        <family val="1"/>
      </rPr>
      <t>4</t>
    </r>
    <r>
      <rPr>
        <sz val="16"/>
        <rFont val="Angsana New"/>
        <family val="1"/>
      </rPr>
      <t>COOC</t>
    </r>
  </si>
  <si>
    <t>Potassium antimony tartrate</t>
  </si>
  <si>
    <t>Sodium metasilicate pentahydrate</t>
  </si>
  <si>
    <r>
      <t>H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NSO</t>
    </r>
    <r>
      <rPr>
        <vertAlign val="subscript"/>
        <sz val="16"/>
        <rFont val="Angsana New"/>
        <family val="1"/>
      </rPr>
      <t>8</t>
    </r>
    <r>
      <rPr>
        <sz val="16"/>
        <rFont val="Angsana New"/>
        <family val="1"/>
      </rPr>
      <t>H</t>
    </r>
  </si>
  <si>
    <r>
      <t>TiOSO</t>
    </r>
    <r>
      <rPr>
        <vertAlign val="subscript"/>
        <sz val="16"/>
        <rFont val="Angsana New"/>
        <family val="1"/>
      </rPr>
      <t>4</t>
    </r>
  </si>
  <si>
    <r>
      <t>CH</t>
    </r>
    <r>
      <rPr>
        <vertAlign val="subscript"/>
        <sz val="16"/>
        <rFont val="Angsana New"/>
        <family val="1"/>
      </rPr>
      <t>4</t>
    </r>
    <r>
      <rPr>
        <sz val="16"/>
        <rFont val="Angsana New"/>
        <family val="1"/>
      </rPr>
      <t>N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O</t>
    </r>
  </si>
  <si>
    <t>Chloroform</t>
  </si>
  <si>
    <t xml:space="preserve">Iodine </t>
  </si>
  <si>
    <t>Anlytical balance (เครื่องชั่งละเอียด) 2,3 ตำแหน่ง</t>
  </si>
  <si>
    <t>pHmeter (เครื่องวัดความเป็นกรด-ด่าง)</t>
  </si>
  <si>
    <t>Instructions sterio</t>
  </si>
  <si>
    <t>Anlytical balance (เครื่องชั่งละเอียด) 4 ตำแหน่ง</t>
  </si>
  <si>
    <t>อ.วีรชัย</t>
  </si>
  <si>
    <t>ลำดับที่</t>
  </si>
  <si>
    <r>
      <t>(NH</t>
    </r>
    <r>
      <rPr>
        <vertAlign val="subscript"/>
        <sz val="16"/>
        <rFont val="Angsana New"/>
        <family val="1"/>
      </rPr>
      <t>4</t>
    </r>
    <r>
      <rPr>
        <sz val="16"/>
        <rFont val="Angsana New"/>
        <family val="1"/>
      </rPr>
      <t>)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S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O</t>
    </r>
    <r>
      <rPr>
        <vertAlign val="subscript"/>
        <sz val="16"/>
        <rFont val="Angsana New"/>
        <family val="1"/>
      </rPr>
      <t>8</t>
    </r>
  </si>
  <si>
    <t>3  (A1)</t>
  </si>
  <si>
    <t>4  (A2)</t>
  </si>
  <si>
    <t>5  (A3)</t>
  </si>
  <si>
    <t>6  (A4)</t>
  </si>
  <si>
    <t>7  (A5)</t>
  </si>
  <si>
    <t>8  (A6)</t>
  </si>
  <si>
    <t>9  (A7)</t>
  </si>
  <si>
    <t>10** (A8)</t>
  </si>
  <si>
    <t>11* (A9)</t>
  </si>
  <si>
    <t>12  (A10)</t>
  </si>
  <si>
    <t>13  (A11)</t>
  </si>
  <si>
    <t>14  (A12)</t>
  </si>
  <si>
    <t>15  (A13)</t>
  </si>
  <si>
    <t xml:space="preserve">Ammonime molybdate  power                       </t>
  </si>
  <si>
    <r>
      <t>(COONH</t>
    </r>
    <r>
      <rPr>
        <vertAlign val="subscript"/>
        <sz val="16"/>
        <rFont val="Angsana New"/>
        <family val="1"/>
      </rPr>
      <t>4</t>
    </r>
    <r>
      <rPr>
        <sz val="16"/>
        <rFont val="Angsana New"/>
        <family val="1"/>
      </rPr>
      <t>)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H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O</t>
    </r>
  </si>
  <si>
    <t>17  (A14)</t>
  </si>
  <si>
    <t>18  (A15)</t>
  </si>
  <si>
    <t>19  (A16)</t>
  </si>
  <si>
    <t>1 (B1)</t>
  </si>
  <si>
    <t>2   (B2)</t>
  </si>
  <si>
    <t>5   (B5)</t>
  </si>
  <si>
    <t>6   (B6)</t>
  </si>
  <si>
    <t>7   (B7)</t>
  </si>
  <si>
    <t>8   (B8)</t>
  </si>
  <si>
    <t>9   (B9)</t>
  </si>
  <si>
    <t>Barium hydroxide octahydrate</t>
  </si>
  <si>
    <t>Bromothymol Blue indicater</t>
  </si>
  <si>
    <t>Benzaldehyedpure</t>
  </si>
  <si>
    <t>Benzoic  acid</t>
  </si>
  <si>
    <t xml:space="preserve">3   (B3) </t>
  </si>
  <si>
    <t>4   (B4)</t>
  </si>
  <si>
    <r>
      <t>C</t>
    </r>
    <r>
      <rPr>
        <vertAlign val="subscript"/>
        <sz val="16"/>
        <rFont val="Angsana New"/>
        <family val="1"/>
      </rPr>
      <t>6</t>
    </r>
    <r>
      <rPr>
        <sz val="16"/>
        <rFont val="Angsana New"/>
        <family val="1"/>
      </rPr>
      <t>H</t>
    </r>
    <r>
      <rPr>
        <vertAlign val="subscript"/>
        <sz val="16"/>
        <rFont val="Angsana New"/>
        <family val="1"/>
      </rPr>
      <t>5</t>
    </r>
    <r>
      <rPr>
        <sz val="16"/>
        <rFont val="Angsana New"/>
        <family val="1"/>
      </rPr>
      <t>COOH</t>
    </r>
  </si>
  <si>
    <t>1(C1)</t>
  </si>
  <si>
    <t>10 (B10)</t>
  </si>
  <si>
    <t>11 (B11)</t>
  </si>
  <si>
    <t>12 (B12)</t>
  </si>
  <si>
    <r>
      <t>Ba(CH</t>
    </r>
    <r>
      <rPr>
        <vertAlign val="subscript"/>
        <sz val="16"/>
        <rFont val="Angsana New"/>
        <family val="1"/>
      </rPr>
      <t>3</t>
    </r>
    <r>
      <rPr>
        <sz val="16"/>
        <rFont val="Angsana New"/>
        <family val="1"/>
      </rPr>
      <t>COO)</t>
    </r>
    <r>
      <rPr>
        <vertAlign val="subscript"/>
        <sz val="16"/>
        <rFont val="Angsana New"/>
        <family val="1"/>
      </rPr>
      <t>2</t>
    </r>
  </si>
  <si>
    <r>
      <t>Ca(NO</t>
    </r>
    <r>
      <rPr>
        <vertAlign val="subscript"/>
        <sz val="16"/>
        <rFont val="Angsana New"/>
        <family val="1"/>
      </rPr>
      <t>3</t>
    </r>
    <r>
      <rPr>
        <sz val="16"/>
        <rFont val="Angsana New"/>
        <family val="1"/>
      </rPr>
      <t>)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4H</t>
    </r>
    <r>
      <rPr>
        <vertAlign val="subscript"/>
        <sz val="16"/>
        <rFont val="Angsana New"/>
        <family val="1"/>
      </rPr>
      <t>2</t>
    </r>
    <r>
      <rPr>
        <sz val="16"/>
        <rFont val="Angsana New"/>
        <family val="1"/>
      </rPr>
      <t>O</t>
    </r>
  </si>
  <si>
    <t>2  (C2)</t>
  </si>
  <si>
    <t>3  (C3)</t>
  </si>
  <si>
    <t>4  (C4)</t>
  </si>
  <si>
    <t>5  (C5)</t>
  </si>
  <si>
    <t xml:space="preserve">6  (C6) </t>
  </si>
  <si>
    <t>7  (C7)</t>
  </si>
  <si>
    <t>8  (C8)</t>
  </si>
  <si>
    <t>9  (C9)</t>
  </si>
  <si>
    <t>10  (C10)</t>
  </si>
  <si>
    <t>11  (C11)</t>
  </si>
  <si>
    <t>12  (C12)</t>
  </si>
  <si>
    <t>Congo red</t>
  </si>
  <si>
    <t>13  (C13)</t>
  </si>
  <si>
    <t>1  (D1)</t>
  </si>
  <si>
    <t>2   (D2)</t>
  </si>
  <si>
    <t>3   (D3)</t>
  </si>
  <si>
    <t>4   (D4)</t>
  </si>
  <si>
    <t>5   (D5)</t>
  </si>
  <si>
    <t>6   (D6)</t>
  </si>
  <si>
    <t>7   (D7)</t>
  </si>
  <si>
    <t>8   (D8)</t>
  </si>
  <si>
    <t>9   (D9)</t>
  </si>
  <si>
    <t>10   (D10)</t>
  </si>
  <si>
    <t>1  (E1)</t>
  </si>
  <si>
    <t>2  (E2)</t>
  </si>
  <si>
    <t xml:space="preserve">Ethylenediaminccteraceticacid disodium   </t>
  </si>
  <si>
    <t>3  (E3)</t>
  </si>
  <si>
    <t>4  (E4)</t>
  </si>
  <si>
    <t xml:space="preserve">Ematossilina </t>
  </si>
  <si>
    <t>Fluorescein sodium salt</t>
  </si>
  <si>
    <t>1  (G1)</t>
  </si>
  <si>
    <t>2  (G2)</t>
  </si>
  <si>
    <t>3  (G3)</t>
  </si>
  <si>
    <t>Glycrolabout 87%</t>
  </si>
  <si>
    <t>4*</t>
  </si>
  <si>
    <t>1 (I1)</t>
  </si>
  <si>
    <t>2  (I2)</t>
  </si>
  <si>
    <t>3  (I3)</t>
  </si>
  <si>
    <t>4  (I4)</t>
  </si>
  <si>
    <t>5**  (I5)</t>
  </si>
  <si>
    <t>1  (L1)</t>
  </si>
  <si>
    <t>L-Alanine</t>
  </si>
  <si>
    <t>2  (L2)</t>
  </si>
  <si>
    <t>3  (L3)</t>
  </si>
  <si>
    <t>4  (L4)</t>
  </si>
  <si>
    <t>1  (M1)</t>
  </si>
  <si>
    <t>2  (M2)</t>
  </si>
  <si>
    <t>3  (M3)</t>
  </si>
  <si>
    <t>Methyl benzoate</t>
  </si>
  <si>
    <r>
      <t>C</t>
    </r>
    <r>
      <rPr>
        <vertAlign val="subscript"/>
        <sz val="16"/>
        <rFont val="Angsana New"/>
        <family val="1"/>
      </rPr>
      <t>8</t>
    </r>
    <r>
      <rPr>
        <sz val="16"/>
        <rFont val="Angsana New"/>
        <family val="1"/>
      </rPr>
      <t>H</t>
    </r>
    <r>
      <rPr>
        <vertAlign val="subscript"/>
        <sz val="16"/>
        <rFont val="Angsana New"/>
        <family val="1"/>
      </rPr>
      <t>8</t>
    </r>
    <r>
      <rPr>
        <sz val="16"/>
        <rFont val="Angsana New"/>
        <family val="1"/>
      </rPr>
      <t>O</t>
    </r>
    <r>
      <rPr>
        <vertAlign val="subscript"/>
        <sz val="16"/>
        <rFont val="Angsana New"/>
        <family val="1"/>
      </rPr>
      <t>7</t>
    </r>
  </si>
  <si>
    <t xml:space="preserve">  4  (M4)  </t>
  </si>
  <si>
    <t>5  (M5)</t>
  </si>
  <si>
    <t>6  (M6)</t>
  </si>
  <si>
    <t>8  (M8)</t>
  </si>
  <si>
    <t>7  (M7)</t>
  </si>
  <si>
    <t>9  (M9)</t>
  </si>
  <si>
    <t>10 (M10)</t>
  </si>
  <si>
    <t>Mercury(II) chloride</t>
  </si>
  <si>
    <t>1   (N1)</t>
  </si>
  <si>
    <t>2   (N2)</t>
  </si>
  <si>
    <t>4   (N4)</t>
  </si>
  <si>
    <t>5   (N5)</t>
  </si>
  <si>
    <t>6   (N6)</t>
  </si>
  <si>
    <t>7   (N7)</t>
  </si>
  <si>
    <t>1  (O1)</t>
  </si>
  <si>
    <t>1  (P1)</t>
  </si>
  <si>
    <t>2  (P2)</t>
  </si>
  <si>
    <t>3  (P3)</t>
  </si>
  <si>
    <t>4  (P4)</t>
  </si>
  <si>
    <t>5  (P5)</t>
  </si>
  <si>
    <t>6  (P6)</t>
  </si>
  <si>
    <t>7  (P7)</t>
  </si>
  <si>
    <t>8  (P8)</t>
  </si>
  <si>
    <t>9  (P9)</t>
  </si>
  <si>
    <t>10  (P10)</t>
  </si>
  <si>
    <t>11  (P11)</t>
  </si>
  <si>
    <t>12  (P12)</t>
  </si>
  <si>
    <t>Phenol  red</t>
  </si>
  <si>
    <r>
      <t>C</t>
    </r>
    <r>
      <rPr>
        <vertAlign val="subscript"/>
        <sz val="16"/>
        <rFont val="Angsana New"/>
        <family val="1"/>
      </rPr>
      <t>19</t>
    </r>
    <r>
      <rPr>
        <sz val="16"/>
        <rFont val="Angsana New"/>
        <family val="1"/>
      </rPr>
      <t>H</t>
    </r>
    <r>
      <rPr>
        <vertAlign val="subscript"/>
        <sz val="16"/>
        <rFont val="Angsana New"/>
        <family val="1"/>
      </rPr>
      <t>14</t>
    </r>
    <r>
      <rPr>
        <sz val="16"/>
        <rFont val="Angsana New"/>
        <family val="1"/>
      </rPr>
      <t>O</t>
    </r>
    <r>
      <rPr>
        <vertAlign val="subscript"/>
        <sz val="16"/>
        <rFont val="Angsana New"/>
        <family val="1"/>
      </rPr>
      <t>5</t>
    </r>
    <r>
      <rPr>
        <sz val="16"/>
        <rFont val="Angsana New"/>
        <family val="1"/>
      </rPr>
      <t>S</t>
    </r>
  </si>
  <si>
    <t>13  (P13)</t>
  </si>
  <si>
    <t>14  (P14)</t>
  </si>
  <si>
    <t>15  (P15)</t>
  </si>
  <si>
    <t>16  (P16)</t>
  </si>
  <si>
    <t>Phenanthroline hydrate</t>
  </si>
  <si>
    <t>1(S1)</t>
  </si>
  <si>
    <t>2  (S2)</t>
  </si>
  <si>
    <t>3  (S3)</t>
  </si>
  <si>
    <t>4  (S4)</t>
  </si>
  <si>
    <t>5  (S5)</t>
  </si>
  <si>
    <t>6  (S6)</t>
  </si>
  <si>
    <t>7  (S7)</t>
  </si>
  <si>
    <t>8  (S8)</t>
  </si>
  <si>
    <t>9  (S9)</t>
  </si>
  <si>
    <t>10  (S10)</t>
  </si>
  <si>
    <t>11  (S11)</t>
  </si>
  <si>
    <t>12  (S12)</t>
  </si>
  <si>
    <t>13  (S13)</t>
  </si>
  <si>
    <t>14  (S14)</t>
  </si>
  <si>
    <t>15  (S15)</t>
  </si>
  <si>
    <t>16  (S16)</t>
  </si>
  <si>
    <t>17  (S17)</t>
  </si>
  <si>
    <t>18  (S18)</t>
  </si>
  <si>
    <t>19  (S19)</t>
  </si>
  <si>
    <t>20  (S20)</t>
  </si>
  <si>
    <t>21  (S21)</t>
  </si>
  <si>
    <t>22  *</t>
  </si>
  <si>
    <t>23  (S22)</t>
  </si>
  <si>
    <t>NaBiO3</t>
  </si>
  <si>
    <t>1 (T1)</t>
  </si>
  <si>
    <t>Thymolphthalein</t>
  </si>
  <si>
    <t>2 (T2)</t>
  </si>
  <si>
    <t>Tri sodium citrate dihydrate</t>
  </si>
  <si>
    <r>
      <t>Na</t>
    </r>
    <r>
      <rPr>
        <vertAlign val="subscript"/>
        <sz val="16"/>
        <rFont val="Angsana New"/>
        <family val="1"/>
      </rPr>
      <t>3</t>
    </r>
    <r>
      <rPr>
        <sz val="16"/>
        <rFont val="Angsana New"/>
        <family val="1"/>
      </rPr>
      <t>C</t>
    </r>
    <r>
      <rPr>
        <vertAlign val="subscript"/>
        <sz val="16"/>
        <rFont val="Angsana New"/>
        <family val="1"/>
      </rPr>
      <t>6</t>
    </r>
    <r>
      <rPr>
        <sz val="16"/>
        <rFont val="Angsana New"/>
        <family val="1"/>
      </rPr>
      <t>H</t>
    </r>
    <r>
      <rPr>
        <vertAlign val="subscript"/>
        <sz val="16"/>
        <rFont val="Angsana New"/>
        <family val="1"/>
      </rPr>
      <t>5</t>
    </r>
    <r>
      <rPr>
        <sz val="16"/>
        <rFont val="Angsana New"/>
        <family val="1"/>
      </rPr>
      <t>O</t>
    </r>
    <r>
      <rPr>
        <vertAlign val="subscript"/>
        <sz val="16"/>
        <rFont val="Angsana New"/>
        <family val="1"/>
      </rPr>
      <t>7</t>
    </r>
  </si>
  <si>
    <t>3 (T3)</t>
  </si>
  <si>
    <t>4 (T4)</t>
  </si>
  <si>
    <t>Titanium(IV) oxysulfate hydrate</t>
  </si>
  <si>
    <t>5 (T5)</t>
  </si>
  <si>
    <t>1**(U1)</t>
  </si>
  <si>
    <t>1*(X1)</t>
  </si>
  <si>
    <t>2 (Z1)</t>
  </si>
  <si>
    <t>2  (F1)</t>
  </si>
  <si>
    <t>KHP</t>
  </si>
  <si>
    <r>
      <t xml:space="preserve">ถุงกรองแพลงก์ตอน      (20,150 </t>
    </r>
    <r>
      <rPr>
        <i/>
        <sz val="16"/>
        <rFont val="Angsana New"/>
        <family val="1"/>
      </rPr>
      <t>M</t>
    </r>
    <r>
      <rPr>
        <sz val="16"/>
        <rFont val="Angsana New"/>
        <family val="1"/>
      </rPr>
      <t>)</t>
    </r>
  </si>
  <si>
    <t>เครื่องแยกแพลงก์ตอน</t>
  </si>
  <si>
    <t>Colony star  (เครื่องนับโคโลนี)</t>
  </si>
  <si>
    <t>เครื่องให้ความร้อนแบบหลุม</t>
  </si>
  <si>
    <t>เครื่องกลั่นน้ำ</t>
  </si>
  <si>
    <t>เครื่องเก็บตัวอย่างน้ำ</t>
  </si>
  <si>
    <t>เครื่องปั่นแยกละเอียด</t>
  </si>
  <si>
    <t>เครื่องสำรวจตัวอย่างหน้าดิน</t>
  </si>
  <si>
    <t>โถดูดความชื้น</t>
  </si>
  <si>
    <t>หม้อนึ่งฆ่าเชื้อด้วยไอน้ำ</t>
  </si>
  <si>
    <t>เครื่องเขย่าผสมสาร</t>
  </si>
  <si>
    <t>ถังเก็บไนโตรเจนเหลว</t>
  </si>
  <si>
    <t>เครื่องวัดความเค็ม,ความหวาน</t>
  </si>
  <si>
    <t>ชุดแยกสารเคมีแนวตั้ง</t>
  </si>
  <si>
    <t>เครื่องเขย่าสารละลายในหลอดทดลอง</t>
  </si>
  <si>
    <t>เครื่องวัดแสงอ่านค่าแบบตัวเลข</t>
  </si>
  <si>
    <t xml:space="preserve"> Evaporator (เครื่องกลั่นระเหย)</t>
  </si>
  <si>
    <t>Test tubeb</t>
  </si>
  <si>
    <t>Syring</t>
  </si>
  <si>
    <t>Wash bottle</t>
  </si>
  <si>
    <t>Forcep        6"</t>
  </si>
  <si>
    <t>Forcep        4"</t>
  </si>
  <si>
    <t>สามขา</t>
  </si>
  <si>
    <t xml:space="preserve">14*  </t>
  </si>
  <si>
    <t>Dichloromethane</t>
  </si>
  <si>
    <t>11*(D11)</t>
  </si>
  <si>
    <t>12(M12)</t>
  </si>
  <si>
    <t>17(P17)</t>
  </si>
  <si>
    <t>Potassium persulfate</t>
  </si>
  <si>
    <t>สารเคมี1/ 2556</t>
  </si>
  <si>
    <t>ราคา(บาท)</t>
  </si>
  <si>
    <t>Antimony potassium tartrate</t>
  </si>
  <si>
    <t>Analine blue</t>
  </si>
  <si>
    <t>20 (A19)</t>
  </si>
  <si>
    <t>20 (A18)</t>
  </si>
  <si>
    <t>Aniline</t>
  </si>
  <si>
    <t>20* (A17)</t>
  </si>
  <si>
    <t>Ammonium iron sulphate</t>
  </si>
  <si>
    <t>13* (B13)</t>
  </si>
  <si>
    <t>n-Butyric acid</t>
  </si>
  <si>
    <t>อ.ปณิดา</t>
  </si>
  <si>
    <t>ดร.ณัชพัฒน์</t>
  </si>
  <si>
    <t>อ.ประสาทพร</t>
  </si>
  <si>
    <t>Carmine tertilied</t>
  </si>
  <si>
    <t>Crystal violet</t>
  </si>
  <si>
    <t>2,7Dichlorotluorescein</t>
  </si>
  <si>
    <t>Di-Potassium hydrogen orthophosphate</t>
  </si>
  <si>
    <r>
      <t>K 2 HPO</t>
    </r>
    <r>
      <rPr>
        <vertAlign val="subscript"/>
        <sz val="16"/>
        <rFont val="Angsana New"/>
        <family val="1"/>
      </rPr>
      <t>4</t>
    </r>
  </si>
  <si>
    <t>5(E5)</t>
  </si>
  <si>
    <t>Eosin B</t>
  </si>
  <si>
    <t>1*(H1)</t>
  </si>
  <si>
    <t>3(H2)</t>
  </si>
  <si>
    <t>Iron(III)sulphate (ferrous sulphate)</t>
  </si>
  <si>
    <t>11*(M11)</t>
  </si>
  <si>
    <t xml:space="preserve">Methanol </t>
  </si>
  <si>
    <t xml:space="preserve"> Methylen-bis</t>
  </si>
  <si>
    <t>13(M13)</t>
  </si>
  <si>
    <t>Mueller hinton medium</t>
  </si>
  <si>
    <t xml:space="preserve">3 * (N9) </t>
  </si>
  <si>
    <t xml:space="preserve">1-Naphthol </t>
  </si>
  <si>
    <t>Nigrosin water soluble</t>
  </si>
  <si>
    <t>2  (O2)</t>
  </si>
  <si>
    <t>Ofbasal medium</t>
  </si>
  <si>
    <t>24*(S23)</t>
  </si>
  <si>
    <t>25 (S24)</t>
  </si>
  <si>
    <t>26 (S25)</t>
  </si>
  <si>
    <t>27(S26)</t>
  </si>
  <si>
    <t>28(S27)</t>
  </si>
  <si>
    <t>Sodium  Sulphate anhydrous</t>
  </si>
  <si>
    <t>Sodium  bismuthate</t>
  </si>
  <si>
    <t>29(S28)</t>
  </si>
  <si>
    <t>30(S29)</t>
  </si>
  <si>
    <t>Sodium sulphate</t>
  </si>
  <si>
    <r>
      <t>NaSO</t>
    </r>
    <r>
      <rPr>
        <vertAlign val="subscript"/>
        <sz val="16"/>
        <rFont val="Angsana New"/>
        <family val="1"/>
      </rPr>
      <t>4</t>
    </r>
  </si>
  <si>
    <t>Sodium periodate</t>
  </si>
  <si>
    <r>
      <t>NaIO</t>
    </r>
    <r>
      <rPr>
        <vertAlign val="subscript"/>
        <sz val="10"/>
        <rFont val="Arial"/>
        <family val="2"/>
      </rPr>
      <t>4</t>
    </r>
  </si>
  <si>
    <t xml:space="preserve">Stirring (แท่งแก้ว) </t>
  </si>
  <si>
    <t>สรุปสารเคมี ห้องปฏิบัติการภาคเรียนที่ 1/2558</t>
  </si>
  <si>
    <t>สารเคมี 1/ 2558</t>
  </si>
  <si>
    <t>สารเคมี1/2558</t>
  </si>
  <si>
    <t>สารเคมี  2558</t>
  </si>
  <si>
    <t>สารเคมี1/ 2558</t>
  </si>
  <si>
    <t>21(A19)</t>
  </si>
  <si>
    <t>Ammonium  Iron III sulfate</t>
  </si>
  <si>
    <t>22(A20)</t>
  </si>
  <si>
    <t>Alizarin yelliw</t>
  </si>
  <si>
    <t>อ.มัลลิกา</t>
  </si>
  <si>
    <t>อ.สุทธิรักษ์</t>
  </si>
  <si>
    <t>14(B13)</t>
  </si>
  <si>
    <t>Brain heart infus ion broth</t>
  </si>
  <si>
    <t>15(B14)</t>
  </si>
  <si>
    <t>BA</t>
  </si>
  <si>
    <t>16(B15)</t>
  </si>
  <si>
    <t>6(E6)</t>
  </si>
  <si>
    <t>EMB agar</t>
  </si>
  <si>
    <t>5(G)</t>
  </si>
  <si>
    <t>3  (F2)</t>
  </si>
  <si>
    <t>23(A21)</t>
  </si>
  <si>
    <t>แอททิล 95%</t>
  </si>
  <si>
    <t>6  (I6)</t>
  </si>
  <si>
    <t>Indole-3(IBA)</t>
  </si>
  <si>
    <t>7  (I7)</t>
  </si>
  <si>
    <t>Indigo carmine</t>
  </si>
  <si>
    <t>5  (L5)</t>
  </si>
  <si>
    <t>Lanolin</t>
  </si>
  <si>
    <t>14(M14)</t>
  </si>
  <si>
    <t>MRS Agar</t>
  </si>
  <si>
    <t>NAA  (1-Naphthaleneacetic acid)</t>
  </si>
  <si>
    <t>8 (N8)</t>
  </si>
  <si>
    <t>9 (N9)</t>
  </si>
  <si>
    <t>Nutrient Broth agar</t>
  </si>
  <si>
    <t>3  (O3)</t>
  </si>
  <si>
    <t>Ortho phosphoric acid85%</t>
  </si>
  <si>
    <t>18(P18)</t>
  </si>
  <si>
    <t>Peptone</t>
  </si>
  <si>
    <t>31(S30)</t>
  </si>
  <si>
    <t>32(S31)</t>
  </si>
  <si>
    <t>SudanIII</t>
  </si>
  <si>
    <t>Safranin O</t>
  </si>
  <si>
    <t>33(S32)</t>
  </si>
  <si>
    <t>Staech soluble</t>
  </si>
  <si>
    <t>6 (T6)</t>
  </si>
  <si>
    <t>7 (T7)</t>
  </si>
  <si>
    <t>Tween 80</t>
  </si>
  <si>
    <t>TTCZ(235-tripheny tetrazoltum chloride)</t>
  </si>
  <si>
    <t>8 (T8)</t>
  </si>
  <si>
    <t>9 (T9)</t>
  </si>
  <si>
    <t>Tannis acid</t>
  </si>
  <si>
    <t>24(A22)</t>
  </si>
  <si>
    <t>กระดาษเพาะเมล็ด</t>
  </si>
  <si>
    <t>อุปกรณ์ทุการยการ</t>
  </si>
  <si>
    <t>บวก 15/20%</t>
  </si>
  <si>
    <t>Thermometer  'C/'F</t>
  </si>
  <si>
    <t>Thermometer  Max-Min</t>
  </si>
  <si>
    <t>Barium acetate</t>
  </si>
  <si>
    <r>
      <t>SiO</t>
    </r>
    <r>
      <rPr>
        <vertAlign val="subscript"/>
        <sz val="16"/>
        <rFont val="Angsana New"/>
        <family val="1"/>
      </rPr>
      <t>2</t>
    </r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</si>
</sst>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0.0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ngsana New"/>
      <family val="1"/>
    </font>
    <font>
      <vertAlign val="subscript"/>
      <sz val="16"/>
      <name val="Angsana New"/>
      <family val="1"/>
    </font>
    <font>
      <b/>
      <sz val="16"/>
      <name val="Angsana New"/>
      <family val="1"/>
    </font>
    <font>
      <sz val="8"/>
      <name val="Arial"/>
      <family val="0"/>
    </font>
    <font>
      <sz val="16"/>
      <color indexed="8"/>
      <name val="Angsana New"/>
      <family val="1"/>
    </font>
    <font>
      <i/>
      <sz val="16"/>
      <name val="Angsana New"/>
      <family val="1"/>
    </font>
    <font>
      <vertAlign val="subscript"/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17" fontId="5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5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7" xfId="0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7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1</xdr:row>
      <xdr:rowOff>28575</xdr:rowOff>
    </xdr:from>
    <xdr:to>
      <xdr:col>17</xdr:col>
      <xdr:colOff>114300</xdr:colOff>
      <xdr:row>1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12439650" y="3238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1</xdr:row>
      <xdr:rowOff>28575</xdr:rowOff>
    </xdr:from>
    <xdr:to>
      <xdr:col>17</xdr:col>
      <xdr:colOff>114300</xdr:colOff>
      <xdr:row>1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12077700" y="3238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1</xdr:row>
      <xdr:rowOff>28575</xdr:rowOff>
    </xdr:from>
    <xdr:to>
      <xdr:col>17</xdr:col>
      <xdr:colOff>114300</xdr:colOff>
      <xdr:row>1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12677775" y="3238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1</xdr:row>
      <xdr:rowOff>28575</xdr:rowOff>
    </xdr:from>
    <xdr:to>
      <xdr:col>17</xdr:col>
      <xdr:colOff>114300</xdr:colOff>
      <xdr:row>1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12315825" y="3238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1</xdr:row>
      <xdr:rowOff>28575</xdr:rowOff>
    </xdr:from>
    <xdr:to>
      <xdr:col>17</xdr:col>
      <xdr:colOff>114300</xdr:colOff>
      <xdr:row>1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11715750" y="3238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1</xdr:row>
      <xdr:rowOff>28575</xdr:rowOff>
    </xdr:from>
    <xdr:to>
      <xdr:col>17</xdr:col>
      <xdr:colOff>114300</xdr:colOff>
      <xdr:row>1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12839700" y="3238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1</xdr:row>
      <xdr:rowOff>28575</xdr:rowOff>
    </xdr:from>
    <xdr:to>
      <xdr:col>17</xdr:col>
      <xdr:colOff>114300</xdr:colOff>
      <xdr:row>1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11325225" y="3238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1</xdr:row>
      <xdr:rowOff>28575</xdr:rowOff>
    </xdr:from>
    <xdr:to>
      <xdr:col>17</xdr:col>
      <xdr:colOff>114300</xdr:colOff>
      <xdr:row>1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12258675" y="3238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1</xdr:row>
      <xdr:rowOff>28575</xdr:rowOff>
    </xdr:from>
    <xdr:to>
      <xdr:col>17</xdr:col>
      <xdr:colOff>114300</xdr:colOff>
      <xdr:row>1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12887325" y="3238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1</xdr:row>
      <xdr:rowOff>28575</xdr:rowOff>
    </xdr:from>
    <xdr:to>
      <xdr:col>17</xdr:col>
      <xdr:colOff>114300</xdr:colOff>
      <xdr:row>1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11544300" y="3238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1</xdr:row>
      <xdr:rowOff>28575</xdr:rowOff>
    </xdr:from>
    <xdr:to>
      <xdr:col>17</xdr:col>
      <xdr:colOff>114300</xdr:colOff>
      <xdr:row>1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12954000" y="3238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1</xdr:row>
      <xdr:rowOff>28575</xdr:rowOff>
    </xdr:from>
    <xdr:to>
      <xdr:col>17</xdr:col>
      <xdr:colOff>114300</xdr:colOff>
      <xdr:row>1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11106150" y="3238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1</xdr:row>
      <xdr:rowOff>28575</xdr:rowOff>
    </xdr:from>
    <xdr:to>
      <xdr:col>17</xdr:col>
      <xdr:colOff>114300</xdr:colOff>
      <xdr:row>1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11420475" y="3238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114300</xdr:colOff>
      <xdr:row>0</xdr:row>
      <xdr:rowOff>0</xdr:rowOff>
    </xdr:from>
    <xdr:to>
      <xdr:col>20</xdr:col>
      <xdr:colOff>114300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423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21</xdr:col>
      <xdr:colOff>9525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4116050" y="32861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0</xdr:rowOff>
    </xdr:from>
    <xdr:to>
      <xdr:col>21</xdr:col>
      <xdr:colOff>9525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14116050" y="32861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114300</xdr:colOff>
      <xdr:row>0</xdr:row>
      <xdr:rowOff>0</xdr:rowOff>
    </xdr:from>
    <xdr:to>
      <xdr:col>17</xdr:col>
      <xdr:colOff>114300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240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11</xdr:row>
      <xdr:rowOff>0</xdr:rowOff>
    </xdr:from>
    <xdr:to>
      <xdr:col>18</xdr:col>
      <xdr:colOff>9525</xdr:colOff>
      <xdr:row>11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12287250" y="32861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11</xdr:row>
      <xdr:rowOff>0</xdr:rowOff>
    </xdr:from>
    <xdr:to>
      <xdr:col>18</xdr:col>
      <xdr:colOff>9525</xdr:colOff>
      <xdr:row>11</xdr:row>
      <xdr:rowOff>0</xdr:rowOff>
    </xdr:to>
    <xdr:sp>
      <xdr:nvSpPr>
        <xdr:cNvPr id="6" name="Line 6"/>
        <xdr:cNvSpPr>
          <a:spLocks/>
        </xdr:cNvSpPr>
      </xdr:nvSpPr>
      <xdr:spPr>
        <a:xfrm>
          <a:off x="12287250" y="32861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114300</xdr:colOff>
      <xdr:row>0</xdr:row>
      <xdr:rowOff>0</xdr:rowOff>
    </xdr:from>
    <xdr:to>
      <xdr:col>26</xdr:col>
      <xdr:colOff>114300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788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114300</xdr:colOff>
      <xdr:row>1</xdr:row>
      <xdr:rowOff>28575</xdr:rowOff>
    </xdr:from>
    <xdr:to>
      <xdr:col>17</xdr:col>
      <xdr:colOff>114300</xdr:colOff>
      <xdr:row>1</xdr:row>
      <xdr:rowOff>47625</xdr:rowOff>
    </xdr:to>
    <xdr:sp>
      <xdr:nvSpPr>
        <xdr:cNvPr id="8" name="Line 8"/>
        <xdr:cNvSpPr>
          <a:spLocks/>
        </xdr:cNvSpPr>
      </xdr:nvSpPr>
      <xdr:spPr>
        <a:xfrm flipV="1">
          <a:off x="12401550" y="3238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89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781550" y="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3</xdr:col>
      <xdr:colOff>114300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308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2971800" y="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114300</xdr:colOff>
      <xdr:row>0</xdr:row>
      <xdr:rowOff>0</xdr:rowOff>
    </xdr:from>
    <xdr:to>
      <xdr:col>23</xdr:col>
      <xdr:colOff>114300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 flipV="1">
          <a:off x="151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114300</xdr:colOff>
      <xdr:row>0</xdr:row>
      <xdr:rowOff>0</xdr:rowOff>
    </xdr:from>
    <xdr:to>
      <xdr:col>20</xdr:col>
      <xdr:colOff>114300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 flipV="1">
          <a:off x="1333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114300</xdr:colOff>
      <xdr:row>0</xdr:row>
      <xdr:rowOff>0</xdr:rowOff>
    </xdr:from>
    <xdr:to>
      <xdr:col>17</xdr:col>
      <xdr:colOff>114300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1150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114300</xdr:colOff>
      <xdr:row>1</xdr:row>
      <xdr:rowOff>28575</xdr:rowOff>
    </xdr:from>
    <xdr:to>
      <xdr:col>17</xdr:col>
      <xdr:colOff>114300</xdr:colOff>
      <xdr:row>1</xdr:row>
      <xdr:rowOff>47625</xdr:rowOff>
    </xdr:to>
    <xdr:sp>
      <xdr:nvSpPr>
        <xdr:cNvPr id="8" name="Line 10"/>
        <xdr:cNvSpPr>
          <a:spLocks/>
        </xdr:cNvSpPr>
      </xdr:nvSpPr>
      <xdr:spPr>
        <a:xfrm flipV="1">
          <a:off x="11506200" y="3238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1</xdr:row>
      <xdr:rowOff>28575</xdr:rowOff>
    </xdr:from>
    <xdr:to>
      <xdr:col>17</xdr:col>
      <xdr:colOff>114300</xdr:colOff>
      <xdr:row>1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12172950" y="3238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1</xdr:row>
      <xdr:rowOff>28575</xdr:rowOff>
    </xdr:from>
    <xdr:to>
      <xdr:col>17</xdr:col>
      <xdr:colOff>114300</xdr:colOff>
      <xdr:row>1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11801475" y="3238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1</xdr:row>
      <xdr:rowOff>28575</xdr:rowOff>
    </xdr:from>
    <xdr:to>
      <xdr:col>17</xdr:col>
      <xdr:colOff>114300</xdr:colOff>
      <xdr:row>1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11325225" y="3238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1</xdr:row>
      <xdr:rowOff>28575</xdr:rowOff>
    </xdr:from>
    <xdr:to>
      <xdr:col>17</xdr:col>
      <xdr:colOff>114300</xdr:colOff>
      <xdr:row>1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12087225" y="3238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1</xdr:row>
      <xdr:rowOff>28575</xdr:rowOff>
    </xdr:from>
    <xdr:to>
      <xdr:col>17</xdr:col>
      <xdr:colOff>114300</xdr:colOff>
      <xdr:row>1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12334875" y="3238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view="pageBreakPreview" zoomScaleSheetLayoutView="100" zoomScalePageLayoutView="0" workbookViewId="0" topLeftCell="A91">
      <selection activeCell="H9" sqref="H9"/>
      <selection activeCell="D102" sqref="D102:E102"/>
    </sheetView>
  </sheetViews>
  <sheetFormatPr defaultColWidth="9.140625" defaultRowHeight="12.75"/>
  <cols>
    <col min="2" max="2" width="42.57421875" style="0" customWidth="1"/>
    <col min="3" max="3" width="10.140625" style="0" customWidth="1"/>
    <col min="4" max="4" width="9.421875" style="0" customWidth="1"/>
    <col min="5" max="5" width="10.28125" style="0" customWidth="1"/>
    <col min="6" max="6" width="13.421875" style="0" customWidth="1"/>
  </cols>
  <sheetData>
    <row r="1" spans="1:5" ht="23.25" customHeight="1">
      <c r="A1" s="40" t="s">
        <v>45</v>
      </c>
      <c r="B1" s="40"/>
      <c r="C1" s="40"/>
      <c r="D1" s="40"/>
      <c r="E1" s="40"/>
    </row>
    <row r="2" spans="1:6" ht="23.25">
      <c r="A2" s="3" t="s">
        <v>84</v>
      </c>
      <c r="B2" s="3" t="s">
        <v>46</v>
      </c>
      <c r="C2" s="3" t="s">
        <v>53</v>
      </c>
      <c r="D2" s="3" t="s">
        <v>47</v>
      </c>
      <c r="E2" s="23" t="s">
        <v>474</v>
      </c>
      <c r="F2" s="23" t="s">
        <v>0</v>
      </c>
    </row>
    <row r="3" spans="1:6" ht="23.25">
      <c r="A3" s="4">
        <v>1</v>
      </c>
      <c r="B3" s="5" t="s">
        <v>52</v>
      </c>
      <c r="C3" s="4">
        <v>50</v>
      </c>
      <c r="D3" s="4">
        <v>16</v>
      </c>
      <c r="E3" s="4">
        <v>100</v>
      </c>
      <c r="F3" s="13" t="s">
        <v>574</v>
      </c>
    </row>
    <row r="4" spans="1:6" ht="23.25">
      <c r="A4" s="4"/>
      <c r="B4" s="5" t="s">
        <v>52</v>
      </c>
      <c r="C4" s="4">
        <v>100</v>
      </c>
      <c r="D4" s="4">
        <v>35</v>
      </c>
      <c r="E4" s="4">
        <v>100</v>
      </c>
      <c r="F4" s="13" t="s">
        <v>575</v>
      </c>
    </row>
    <row r="5" spans="1:6" ht="23.25">
      <c r="A5" s="4"/>
      <c r="B5" s="5" t="s">
        <v>52</v>
      </c>
      <c r="C5" s="4">
        <v>150</v>
      </c>
      <c r="D5" s="4">
        <v>30</v>
      </c>
      <c r="E5" s="4">
        <v>100</v>
      </c>
      <c r="F5" s="13"/>
    </row>
    <row r="6" spans="1:6" ht="23.25">
      <c r="A6" s="4"/>
      <c r="B6" s="5" t="s">
        <v>52</v>
      </c>
      <c r="C6" s="4">
        <v>250</v>
      </c>
      <c r="D6" s="4">
        <v>45</v>
      </c>
      <c r="E6" s="4">
        <v>150</v>
      </c>
      <c r="F6" s="13"/>
    </row>
    <row r="7" spans="1:6" ht="23.25">
      <c r="A7" s="4"/>
      <c r="B7" s="5" t="s">
        <v>52</v>
      </c>
      <c r="C7" s="4">
        <v>500</v>
      </c>
      <c r="D7" s="4">
        <v>25</v>
      </c>
      <c r="E7" s="4">
        <v>150</v>
      </c>
      <c r="F7" s="13"/>
    </row>
    <row r="8" spans="1:6" ht="23.25">
      <c r="A8" s="4"/>
      <c r="B8" s="5" t="s">
        <v>52</v>
      </c>
      <c r="C8" s="4">
        <v>1000</v>
      </c>
      <c r="D8" s="4">
        <v>15</v>
      </c>
      <c r="E8" s="4">
        <v>250</v>
      </c>
      <c r="F8" s="13"/>
    </row>
    <row r="9" spans="1:6" ht="23.25">
      <c r="A9" s="4">
        <v>2</v>
      </c>
      <c r="B9" s="5" t="s">
        <v>51</v>
      </c>
      <c r="C9" s="4">
        <v>125</v>
      </c>
      <c r="D9" s="4">
        <v>50</v>
      </c>
      <c r="E9" s="4">
        <v>120</v>
      </c>
      <c r="F9" s="13"/>
    </row>
    <row r="10" spans="1:6" ht="23.25">
      <c r="A10" s="4"/>
      <c r="B10" s="5" t="s">
        <v>51</v>
      </c>
      <c r="C10" s="4">
        <v>250</v>
      </c>
      <c r="D10" s="4">
        <v>50</v>
      </c>
      <c r="E10" s="4">
        <v>120</v>
      </c>
      <c r="F10" s="13"/>
    </row>
    <row r="11" spans="1:6" ht="23.25">
      <c r="A11" s="4"/>
      <c r="B11" s="5" t="s">
        <v>51</v>
      </c>
      <c r="C11" s="4">
        <v>500</v>
      </c>
      <c r="D11" s="4">
        <v>20</v>
      </c>
      <c r="E11" s="4">
        <v>150</v>
      </c>
      <c r="F11" s="13"/>
    </row>
    <row r="12" spans="1:6" ht="23.25">
      <c r="A12" s="4"/>
      <c r="B12" s="5" t="s">
        <v>51</v>
      </c>
      <c r="C12" s="4">
        <v>1000</v>
      </c>
      <c r="D12" s="4">
        <v>10</v>
      </c>
      <c r="E12" s="4">
        <v>250</v>
      </c>
      <c r="F12" s="13"/>
    </row>
    <row r="13" spans="1:6" ht="23.25">
      <c r="A13" s="4"/>
      <c r="B13" s="5" t="s">
        <v>51</v>
      </c>
      <c r="C13" s="4">
        <v>5000</v>
      </c>
      <c r="D13" s="4">
        <v>2</v>
      </c>
      <c r="E13" s="4">
        <v>270</v>
      </c>
      <c r="F13" s="13"/>
    </row>
    <row r="14" spans="1:6" ht="23.25">
      <c r="A14" s="4">
        <v>3</v>
      </c>
      <c r="B14" s="5" t="s">
        <v>54</v>
      </c>
      <c r="C14" s="4">
        <v>10</v>
      </c>
      <c r="D14" s="4">
        <v>9</v>
      </c>
      <c r="E14" s="4">
        <v>200</v>
      </c>
      <c r="F14" s="13"/>
    </row>
    <row r="15" spans="1:6" ht="23.25">
      <c r="A15" s="4"/>
      <c r="B15" s="5" t="s">
        <v>54</v>
      </c>
      <c r="C15" s="4">
        <v>25</v>
      </c>
      <c r="D15" s="4">
        <v>5</v>
      </c>
      <c r="E15" s="4">
        <v>200</v>
      </c>
      <c r="F15" s="13"/>
    </row>
    <row r="16" spans="1:6" ht="23.25">
      <c r="A16" s="4"/>
      <c r="B16" s="5" t="s">
        <v>54</v>
      </c>
      <c r="C16" s="4">
        <v>50</v>
      </c>
      <c r="D16" s="4">
        <v>5</v>
      </c>
      <c r="E16" s="4">
        <v>250</v>
      </c>
      <c r="F16" s="13"/>
    </row>
    <row r="17" spans="1:6" ht="23.25">
      <c r="A17" s="4"/>
      <c r="B17" s="5" t="s">
        <v>54</v>
      </c>
      <c r="C17" s="4">
        <v>100</v>
      </c>
      <c r="D17" s="4">
        <v>10</v>
      </c>
      <c r="E17" s="4">
        <v>300</v>
      </c>
      <c r="F17" s="13"/>
    </row>
    <row r="18" spans="1:6" ht="23.25">
      <c r="A18" s="4"/>
      <c r="B18" s="5" t="s">
        <v>54</v>
      </c>
      <c r="C18" s="4">
        <v>250</v>
      </c>
      <c r="D18" s="4">
        <v>5</v>
      </c>
      <c r="E18" s="4">
        <v>400</v>
      </c>
      <c r="F18" s="13"/>
    </row>
    <row r="19" spans="1:6" ht="23.25">
      <c r="A19" s="4"/>
      <c r="B19" s="5" t="s">
        <v>54</v>
      </c>
      <c r="C19" s="4">
        <v>500</v>
      </c>
      <c r="D19" s="4">
        <v>4</v>
      </c>
      <c r="E19" s="4">
        <v>600</v>
      </c>
      <c r="F19" s="13"/>
    </row>
    <row r="20" spans="1:6" ht="23.25">
      <c r="A20" s="4"/>
      <c r="B20" s="5" t="s">
        <v>54</v>
      </c>
      <c r="C20" s="4">
        <v>1000</v>
      </c>
      <c r="D20" s="4">
        <v>4</v>
      </c>
      <c r="E20" s="4">
        <v>1000</v>
      </c>
      <c r="F20" s="13"/>
    </row>
    <row r="21" spans="1:6" ht="23.25">
      <c r="A21" s="4">
        <v>4</v>
      </c>
      <c r="B21" s="5" t="s">
        <v>49</v>
      </c>
      <c r="C21" s="4">
        <v>10</v>
      </c>
      <c r="D21" s="4">
        <v>8</v>
      </c>
      <c r="E21" s="4">
        <v>200</v>
      </c>
      <c r="F21" s="13"/>
    </row>
    <row r="22" spans="1:6" ht="23.25">
      <c r="A22" s="4"/>
      <c r="B22" s="5" t="s">
        <v>49</v>
      </c>
      <c r="C22" s="4">
        <v>25</v>
      </c>
      <c r="D22" s="4">
        <v>18</v>
      </c>
      <c r="E22" s="4">
        <v>250</v>
      </c>
      <c r="F22" s="13"/>
    </row>
    <row r="23" spans="1:6" ht="23.25">
      <c r="A23" s="4"/>
      <c r="B23" s="5" t="s">
        <v>49</v>
      </c>
      <c r="C23" s="4">
        <v>50</v>
      </c>
      <c r="D23" s="4">
        <v>18</v>
      </c>
      <c r="E23" s="4">
        <v>250</v>
      </c>
      <c r="F23" s="13"/>
    </row>
    <row r="24" spans="1:6" ht="23.25">
      <c r="A24" s="4"/>
      <c r="B24" s="5" t="s">
        <v>49</v>
      </c>
      <c r="C24" s="4">
        <v>100</v>
      </c>
      <c r="D24" s="4">
        <v>8</v>
      </c>
      <c r="E24" s="4">
        <v>300</v>
      </c>
      <c r="F24" s="13"/>
    </row>
    <row r="25" spans="1:6" ht="23.25">
      <c r="A25" s="4"/>
      <c r="B25" s="5" t="s">
        <v>49</v>
      </c>
      <c r="C25" s="4">
        <v>250</v>
      </c>
      <c r="D25" s="4">
        <v>6</v>
      </c>
      <c r="E25" s="4">
        <v>400</v>
      </c>
      <c r="F25" s="13"/>
    </row>
    <row r="26" spans="1:6" ht="23.25">
      <c r="A26" s="4"/>
      <c r="B26" s="5" t="s">
        <v>49</v>
      </c>
      <c r="C26" s="4">
        <v>500</v>
      </c>
      <c r="D26" s="4">
        <v>3</v>
      </c>
      <c r="E26" s="4">
        <v>600</v>
      </c>
      <c r="F26" s="13"/>
    </row>
    <row r="27" spans="1:6" ht="23.25">
      <c r="A27" s="4"/>
      <c r="B27" s="5" t="s">
        <v>49</v>
      </c>
      <c r="C27" s="4">
        <v>1000</v>
      </c>
      <c r="D27" s="4">
        <v>3</v>
      </c>
      <c r="E27" s="4">
        <v>1000</v>
      </c>
      <c r="F27" s="13"/>
    </row>
    <row r="28" spans="1:6" ht="23.25">
      <c r="A28" s="4">
        <v>5</v>
      </c>
      <c r="B28" s="5" t="s">
        <v>48</v>
      </c>
      <c r="C28" s="4">
        <v>1</v>
      </c>
      <c r="D28" s="4">
        <v>30</v>
      </c>
      <c r="E28" s="4">
        <v>30</v>
      </c>
      <c r="F28" s="13"/>
    </row>
    <row r="29" spans="1:6" ht="23.25">
      <c r="A29" s="4"/>
      <c r="B29" s="5" t="s">
        <v>48</v>
      </c>
      <c r="C29" s="4">
        <v>2</v>
      </c>
      <c r="D29" s="4">
        <v>30</v>
      </c>
      <c r="E29" s="4">
        <v>35</v>
      </c>
      <c r="F29" s="13"/>
    </row>
    <row r="30" spans="1:6" ht="23.25">
      <c r="A30" s="4"/>
      <c r="B30" s="5" t="s">
        <v>48</v>
      </c>
      <c r="C30" s="4">
        <v>5</v>
      </c>
      <c r="D30" s="4">
        <v>10</v>
      </c>
      <c r="E30" s="4">
        <v>40</v>
      </c>
      <c r="F30" s="13"/>
    </row>
    <row r="31" spans="1:6" ht="23.25">
      <c r="A31" s="4"/>
      <c r="B31" s="5" t="s">
        <v>48</v>
      </c>
      <c r="C31" s="4">
        <v>10</v>
      </c>
      <c r="D31" s="4">
        <v>30</v>
      </c>
      <c r="E31" s="4">
        <v>45</v>
      </c>
      <c r="F31" s="13"/>
    </row>
    <row r="32" spans="1:6" ht="23.25">
      <c r="A32" s="4"/>
      <c r="B32" s="5" t="s">
        <v>48</v>
      </c>
      <c r="C32" s="4">
        <v>25</v>
      </c>
      <c r="D32" s="4">
        <v>5</v>
      </c>
      <c r="E32" s="4">
        <v>80</v>
      </c>
      <c r="F32" s="13"/>
    </row>
    <row r="33" spans="1:6" ht="23.25">
      <c r="A33" s="4"/>
      <c r="B33" s="5" t="s">
        <v>48</v>
      </c>
      <c r="C33" s="4">
        <v>50</v>
      </c>
      <c r="D33" s="4">
        <v>1</v>
      </c>
      <c r="E33" s="4">
        <v>120</v>
      </c>
      <c r="F33" s="13"/>
    </row>
    <row r="34" spans="1:6" ht="23.25">
      <c r="A34" s="4">
        <v>6</v>
      </c>
      <c r="B34" s="5" t="s">
        <v>520</v>
      </c>
      <c r="C34" s="4"/>
      <c r="D34" s="4">
        <v>10</v>
      </c>
      <c r="E34" s="4">
        <v>20</v>
      </c>
      <c r="F34" s="13"/>
    </row>
    <row r="35" spans="1:6" ht="23.25">
      <c r="A35" s="4">
        <v>7</v>
      </c>
      <c r="B35" s="5" t="s">
        <v>121</v>
      </c>
      <c r="C35" s="4"/>
      <c r="D35" s="4">
        <v>50</v>
      </c>
      <c r="E35" s="4">
        <v>50</v>
      </c>
      <c r="F35" s="13"/>
    </row>
    <row r="36" spans="1:6" ht="23.25">
      <c r="A36" s="4"/>
      <c r="B36" s="5" t="s">
        <v>461</v>
      </c>
      <c r="C36" s="4"/>
      <c r="D36" s="4">
        <v>120</v>
      </c>
      <c r="E36" s="4">
        <v>50</v>
      </c>
      <c r="F36" s="13"/>
    </row>
    <row r="37" spans="1:6" ht="23.25">
      <c r="A37" s="4">
        <v>8</v>
      </c>
      <c r="B37" s="5" t="s">
        <v>50</v>
      </c>
      <c r="C37" s="4">
        <v>25</v>
      </c>
      <c r="D37" s="4">
        <v>8</v>
      </c>
      <c r="E37" s="4">
        <v>1000</v>
      </c>
      <c r="F37" s="13"/>
    </row>
    <row r="38" spans="1:6" ht="23.25">
      <c r="A38" s="4"/>
      <c r="B38" s="5" t="s">
        <v>50</v>
      </c>
      <c r="C38" s="4">
        <v>50</v>
      </c>
      <c r="D38" s="4">
        <v>8</v>
      </c>
      <c r="E38" s="4">
        <v>1500</v>
      </c>
      <c r="F38" s="13"/>
    </row>
    <row r="39" spans="1:6" ht="23.25">
      <c r="A39" s="4">
        <v>9</v>
      </c>
      <c r="B39" s="5" t="s">
        <v>68</v>
      </c>
      <c r="C39" s="4"/>
      <c r="D39" s="4">
        <v>8</v>
      </c>
      <c r="E39" s="4">
        <v>80</v>
      </c>
      <c r="F39" s="13"/>
    </row>
    <row r="40" spans="1:6" ht="23.25">
      <c r="A40" s="4">
        <v>10</v>
      </c>
      <c r="B40" s="5" t="s">
        <v>120</v>
      </c>
      <c r="C40" s="4"/>
      <c r="D40" s="4">
        <v>130</v>
      </c>
      <c r="E40" s="4">
        <v>40</v>
      </c>
      <c r="F40" s="13"/>
    </row>
    <row r="41" spans="1:6" ht="23.25">
      <c r="A41" s="4">
        <v>11</v>
      </c>
      <c r="B41" s="5" t="s">
        <v>117</v>
      </c>
      <c r="C41" s="4"/>
      <c r="D41" s="4">
        <v>3</v>
      </c>
      <c r="E41" s="4">
        <v>20</v>
      </c>
      <c r="F41" s="13"/>
    </row>
    <row r="42" spans="1:6" ht="23.25">
      <c r="A42" s="4"/>
      <c r="B42" s="5" t="s">
        <v>462</v>
      </c>
      <c r="C42" s="4"/>
      <c r="D42" s="4">
        <v>3</v>
      </c>
      <c r="E42" s="4">
        <v>20</v>
      </c>
      <c r="F42" s="13"/>
    </row>
    <row r="43" spans="1:6" ht="23.25">
      <c r="A43" s="4">
        <v>12</v>
      </c>
      <c r="B43" s="5" t="s">
        <v>118</v>
      </c>
      <c r="C43" s="4"/>
      <c r="D43" s="4">
        <v>20</v>
      </c>
      <c r="E43" s="4">
        <v>80</v>
      </c>
      <c r="F43" s="13"/>
    </row>
    <row r="44" spans="1:6" ht="23.25">
      <c r="A44" s="4">
        <v>13</v>
      </c>
      <c r="B44" s="5" t="s">
        <v>119</v>
      </c>
      <c r="C44" s="4"/>
      <c r="D44" s="4">
        <v>20</v>
      </c>
      <c r="E44" s="4">
        <v>80</v>
      </c>
      <c r="F44" s="13"/>
    </row>
    <row r="45" spans="1:6" ht="23.25">
      <c r="A45" s="4">
        <v>14</v>
      </c>
      <c r="B45" s="5" t="s">
        <v>55</v>
      </c>
      <c r="C45" s="4">
        <v>100</v>
      </c>
      <c r="D45" s="4">
        <v>5</v>
      </c>
      <c r="E45" s="4">
        <v>150</v>
      </c>
      <c r="F45" s="13"/>
    </row>
    <row r="46" spans="1:6" ht="23.25">
      <c r="A46" s="4"/>
      <c r="B46" s="5" t="s">
        <v>55</v>
      </c>
      <c r="C46" s="4">
        <v>250</v>
      </c>
      <c r="D46" s="4">
        <v>5</v>
      </c>
      <c r="E46" s="4">
        <v>200</v>
      </c>
      <c r="F46" s="13"/>
    </row>
    <row r="47" spans="1:6" ht="23.25">
      <c r="A47" s="4"/>
      <c r="B47" s="5" t="s">
        <v>55</v>
      </c>
      <c r="C47" s="4">
        <v>500</v>
      </c>
      <c r="D47" s="4">
        <v>50</v>
      </c>
      <c r="E47" s="4">
        <v>300</v>
      </c>
      <c r="F47" s="13"/>
    </row>
    <row r="48" spans="1:6" ht="23.25">
      <c r="A48" s="4"/>
      <c r="B48" s="5" t="s">
        <v>55</v>
      </c>
      <c r="C48" s="4">
        <v>1000</v>
      </c>
      <c r="D48" s="4">
        <v>5</v>
      </c>
      <c r="E48" s="4">
        <v>350</v>
      </c>
      <c r="F48" s="13"/>
    </row>
    <row r="49" spans="1:6" ht="23.25">
      <c r="A49" s="4">
        <v>15</v>
      </c>
      <c r="B49" s="5" t="s">
        <v>56</v>
      </c>
      <c r="C49" s="4"/>
      <c r="D49" s="4">
        <v>20</v>
      </c>
      <c r="E49" s="4"/>
      <c r="F49" s="13"/>
    </row>
    <row r="50" spans="1:6" ht="23.25">
      <c r="A50" s="4">
        <v>16</v>
      </c>
      <c r="B50" s="5" t="s">
        <v>57</v>
      </c>
      <c r="C50" s="4"/>
      <c r="D50" s="4" t="s">
        <v>123</v>
      </c>
      <c r="E50" s="4"/>
      <c r="F50" s="13"/>
    </row>
    <row r="51" spans="1:6" ht="23.25">
      <c r="A51" s="4">
        <v>17</v>
      </c>
      <c r="B51" s="5" t="s">
        <v>58</v>
      </c>
      <c r="C51" s="4"/>
      <c r="D51" s="4">
        <v>3</v>
      </c>
      <c r="E51" s="4">
        <v>400</v>
      </c>
      <c r="F51" s="13"/>
    </row>
    <row r="52" spans="1:6" ht="23.25">
      <c r="A52" s="4">
        <v>18</v>
      </c>
      <c r="B52" s="5" t="s">
        <v>59</v>
      </c>
      <c r="C52" s="4"/>
      <c r="D52" s="4">
        <v>16</v>
      </c>
      <c r="E52" s="4">
        <v>250</v>
      </c>
      <c r="F52" s="13"/>
    </row>
    <row r="53" spans="1:6" ht="23.25">
      <c r="A53" s="4">
        <v>19</v>
      </c>
      <c r="B53" s="5" t="s">
        <v>60</v>
      </c>
      <c r="C53" s="4"/>
      <c r="D53" s="4" t="s">
        <v>124</v>
      </c>
      <c r="E53" s="4">
        <v>300</v>
      </c>
      <c r="F53" s="13"/>
    </row>
    <row r="54" spans="1:6" ht="23.25">
      <c r="A54" s="4">
        <v>20</v>
      </c>
      <c r="B54" s="5" t="s">
        <v>61</v>
      </c>
      <c r="C54" s="4"/>
      <c r="D54" s="4">
        <v>10</v>
      </c>
      <c r="E54" s="4">
        <v>30</v>
      </c>
      <c r="F54" s="13"/>
    </row>
    <row r="55" spans="1:6" ht="23.25">
      <c r="A55" s="4">
        <v>21</v>
      </c>
      <c r="B55" s="5" t="s">
        <v>62</v>
      </c>
      <c r="C55" s="4"/>
      <c r="D55" s="4">
        <v>8</v>
      </c>
      <c r="E55" s="4">
        <v>250</v>
      </c>
      <c r="F55" s="13"/>
    </row>
    <row r="56" spans="1:6" ht="23.25">
      <c r="A56" s="4">
        <v>22</v>
      </c>
      <c r="B56" s="5" t="s">
        <v>63</v>
      </c>
      <c r="C56" s="4"/>
      <c r="D56" s="4">
        <v>10</v>
      </c>
      <c r="E56" s="4">
        <v>100</v>
      </c>
      <c r="F56" s="13"/>
    </row>
    <row r="57" spans="1:6" ht="18.75" customHeight="1">
      <c r="A57" s="4">
        <v>23</v>
      </c>
      <c r="B57" s="5" t="s">
        <v>81</v>
      </c>
      <c r="C57" s="4">
        <v>500</v>
      </c>
      <c r="D57" s="4">
        <v>6</v>
      </c>
      <c r="E57" s="4">
        <v>150</v>
      </c>
      <c r="F57" s="13"/>
    </row>
    <row r="58" spans="1:6" ht="23.25">
      <c r="A58" s="4"/>
      <c r="B58" s="5" t="s">
        <v>463</v>
      </c>
      <c r="C58" s="4">
        <v>1000</v>
      </c>
      <c r="D58" s="4">
        <v>2</v>
      </c>
      <c r="E58" s="4"/>
      <c r="F58" s="13" t="s">
        <v>248</v>
      </c>
    </row>
    <row r="59" spans="1:6" ht="23.25">
      <c r="A59" s="4">
        <v>24</v>
      </c>
      <c r="B59" s="5" t="s">
        <v>64</v>
      </c>
      <c r="C59" s="4"/>
      <c r="D59" s="4">
        <v>10</v>
      </c>
      <c r="E59" s="4">
        <v>250</v>
      </c>
      <c r="F59" s="13"/>
    </row>
    <row r="60" spans="1:6" ht="23.25">
      <c r="A60" s="4">
        <v>25</v>
      </c>
      <c r="B60" s="5" t="s">
        <v>465</v>
      </c>
      <c r="C60" s="4" t="s">
        <v>122</v>
      </c>
      <c r="D60" s="4">
        <v>11</v>
      </c>
      <c r="E60" s="4">
        <v>65</v>
      </c>
      <c r="F60" s="13"/>
    </row>
    <row r="61" spans="1:6" ht="23.25">
      <c r="A61" s="4"/>
      <c r="B61" s="5" t="s">
        <v>464</v>
      </c>
      <c r="C61" s="4"/>
      <c r="D61" s="4">
        <v>12</v>
      </c>
      <c r="E61" s="4">
        <v>85</v>
      </c>
      <c r="F61" s="13"/>
    </row>
    <row r="62" spans="1:6" ht="23.25">
      <c r="A62" s="4">
        <v>26</v>
      </c>
      <c r="B62" s="5" t="s">
        <v>466</v>
      </c>
      <c r="C62" s="4"/>
      <c r="D62" s="4">
        <v>8</v>
      </c>
      <c r="E62" s="4"/>
      <c r="F62" s="13"/>
    </row>
    <row r="63" spans="1:6" ht="23.25">
      <c r="A63" s="4">
        <v>26</v>
      </c>
      <c r="B63" s="5" t="s">
        <v>576</v>
      </c>
      <c r="C63" s="4"/>
      <c r="D63" s="4">
        <v>20</v>
      </c>
      <c r="E63" s="4">
        <v>120</v>
      </c>
      <c r="F63" s="13"/>
    </row>
    <row r="64" spans="1:6" ht="23.25">
      <c r="A64" s="4">
        <v>27</v>
      </c>
      <c r="B64" s="5" t="s">
        <v>69</v>
      </c>
      <c r="C64" s="4"/>
      <c r="D64" s="4">
        <v>3</v>
      </c>
      <c r="E64" s="4"/>
      <c r="F64" s="13"/>
    </row>
    <row r="65" spans="1:6" ht="23.25">
      <c r="A65" s="4">
        <v>28</v>
      </c>
      <c r="B65" s="5" t="s">
        <v>277</v>
      </c>
      <c r="C65" s="5"/>
      <c r="D65" s="4">
        <v>1</v>
      </c>
      <c r="E65" s="4"/>
      <c r="F65" s="13"/>
    </row>
    <row r="66" spans="1:6" ht="23.25">
      <c r="A66" s="4">
        <v>29</v>
      </c>
      <c r="B66" s="5" t="s">
        <v>280</v>
      </c>
      <c r="C66" s="5"/>
      <c r="D66" s="4">
        <v>1</v>
      </c>
      <c r="E66" s="4"/>
      <c r="F66" s="13"/>
    </row>
    <row r="67" spans="1:6" ht="23.25">
      <c r="A67" s="4">
        <v>30</v>
      </c>
      <c r="B67" s="5" t="s">
        <v>70</v>
      </c>
      <c r="C67" s="5"/>
      <c r="D67" s="4">
        <v>7</v>
      </c>
      <c r="E67" s="4"/>
      <c r="F67" s="13"/>
    </row>
    <row r="68" spans="1:6" ht="23.25">
      <c r="A68" s="4">
        <v>31</v>
      </c>
      <c r="B68" s="5" t="s">
        <v>71</v>
      </c>
      <c r="C68" s="5"/>
      <c r="D68" s="4">
        <v>2</v>
      </c>
      <c r="E68" s="4"/>
      <c r="F68" s="13"/>
    </row>
    <row r="69" spans="1:6" ht="23.25">
      <c r="A69" s="4">
        <v>32</v>
      </c>
      <c r="B69" s="5" t="s">
        <v>72</v>
      </c>
      <c r="C69" s="5"/>
      <c r="D69" s="4">
        <v>1</v>
      </c>
      <c r="E69" s="4"/>
      <c r="F69" s="13"/>
    </row>
    <row r="70" spans="1:6" ht="23.25">
      <c r="A70" s="4">
        <v>33</v>
      </c>
      <c r="B70" s="5" t="s">
        <v>73</v>
      </c>
      <c r="C70" s="5"/>
      <c r="D70" s="4">
        <v>2</v>
      </c>
      <c r="E70" s="4"/>
      <c r="F70" s="13" t="s">
        <v>249</v>
      </c>
    </row>
    <row r="71" spans="1:6" ht="23.25">
      <c r="A71" s="4">
        <v>34</v>
      </c>
      <c r="B71" s="5" t="s">
        <v>74</v>
      </c>
      <c r="C71" s="5"/>
      <c r="D71" s="4">
        <v>6</v>
      </c>
      <c r="E71" s="4">
        <v>150</v>
      </c>
      <c r="F71" s="13"/>
    </row>
    <row r="72" spans="1:6" ht="23.25">
      <c r="A72" s="4">
        <v>35</v>
      </c>
      <c r="B72" s="5" t="s">
        <v>75</v>
      </c>
      <c r="C72" s="5"/>
      <c r="D72" s="4">
        <v>1</v>
      </c>
      <c r="E72" s="4"/>
      <c r="F72" s="13"/>
    </row>
    <row r="73" spans="1:6" ht="23.25">
      <c r="A73" s="4">
        <v>36</v>
      </c>
      <c r="B73" s="5" t="s">
        <v>278</v>
      </c>
      <c r="C73" s="5"/>
      <c r="D73" s="4">
        <v>2</v>
      </c>
      <c r="E73" s="4"/>
      <c r="F73" s="13"/>
    </row>
    <row r="74" spans="1:6" ht="23.25">
      <c r="A74" s="4">
        <v>37</v>
      </c>
      <c r="B74" s="5" t="s">
        <v>76</v>
      </c>
      <c r="C74" s="5"/>
      <c r="D74" s="4">
        <v>1</v>
      </c>
      <c r="E74" s="4"/>
      <c r="F74" s="13"/>
    </row>
    <row r="75" spans="1:7" ht="23.25">
      <c r="A75" s="4">
        <v>38</v>
      </c>
      <c r="B75" s="5" t="s">
        <v>77</v>
      </c>
      <c r="C75" s="5"/>
      <c r="D75" s="4">
        <v>1</v>
      </c>
      <c r="E75" s="4"/>
      <c r="F75" s="13"/>
      <c r="G75" s="22"/>
    </row>
    <row r="76" spans="1:6" ht="23.25">
      <c r="A76" s="4">
        <v>39</v>
      </c>
      <c r="B76" s="5" t="s">
        <v>78</v>
      </c>
      <c r="C76" s="5"/>
      <c r="D76" s="4">
        <v>1</v>
      </c>
      <c r="E76" s="4"/>
      <c r="F76" s="13"/>
    </row>
    <row r="77" spans="1:8" ht="23.25">
      <c r="A77" s="4">
        <v>40</v>
      </c>
      <c r="B77" s="5" t="s">
        <v>79</v>
      </c>
      <c r="C77" s="5"/>
      <c r="D77" s="4">
        <v>15</v>
      </c>
      <c r="E77" s="4"/>
      <c r="F77" s="13"/>
      <c r="H77" s="21"/>
    </row>
    <row r="78" spans="1:7" ht="23.25">
      <c r="A78" s="4">
        <v>41</v>
      </c>
      <c r="B78" s="5" t="s">
        <v>279</v>
      </c>
      <c r="C78" s="5"/>
      <c r="D78" s="4">
        <v>15</v>
      </c>
      <c r="E78" s="4"/>
      <c r="F78" s="13"/>
      <c r="G78" s="22"/>
    </row>
    <row r="79" spans="1:6" ht="23.25">
      <c r="A79" s="4">
        <v>42</v>
      </c>
      <c r="B79" s="5" t="s">
        <v>181</v>
      </c>
      <c r="C79" s="5"/>
      <c r="D79" s="4">
        <v>1</v>
      </c>
      <c r="E79" s="4"/>
      <c r="F79" s="13"/>
    </row>
    <row r="80" spans="1:6" ht="23.25">
      <c r="A80" s="4">
        <v>43</v>
      </c>
      <c r="B80" s="5" t="s">
        <v>182</v>
      </c>
      <c r="C80" s="5"/>
      <c r="D80" s="4">
        <v>2</v>
      </c>
      <c r="E80" s="4">
        <v>380</v>
      </c>
      <c r="F80" s="13"/>
    </row>
    <row r="81" spans="1:6" ht="23.25">
      <c r="A81" s="4">
        <v>44</v>
      </c>
      <c r="B81" s="5" t="s">
        <v>183</v>
      </c>
      <c r="C81" s="5"/>
      <c r="D81" s="4">
        <v>2</v>
      </c>
      <c r="E81" s="4">
        <v>450</v>
      </c>
      <c r="F81" s="13"/>
    </row>
    <row r="82" spans="1:6" ht="23.25">
      <c r="A82" s="4">
        <v>45</v>
      </c>
      <c r="B82" s="5" t="s">
        <v>184</v>
      </c>
      <c r="C82" s="5"/>
      <c r="D82" s="4">
        <v>2</v>
      </c>
      <c r="E82" s="4">
        <v>100</v>
      </c>
      <c r="F82" s="13"/>
    </row>
    <row r="83" spans="1:6" ht="23.25">
      <c r="A83" s="4">
        <v>46</v>
      </c>
      <c r="B83" s="5" t="s">
        <v>185</v>
      </c>
      <c r="C83" s="5"/>
      <c r="D83" s="4">
        <v>8</v>
      </c>
      <c r="E83" s="4"/>
      <c r="F83" s="13"/>
    </row>
    <row r="84" spans="1:6" ht="19.5" customHeight="1">
      <c r="A84" s="4">
        <v>47</v>
      </c>
      <c r="B84" s="5" t="s">
        <v>80</v>
      </c>
      <c r="C84" s="5"/>
      <c r="D84" s="4">
        <v>2</v>
      </c>
      <c r="E84" s="4"/>
      <c r="F84" s="13"/>
    </row>
    <row r="85" spans="1:6" ht="23.25">
      <c r="A85" s="4">
        <v>50</v>
      </c>
      <c r="B85" s="5" t="s">
        <v>444</v>
      </c>
      <c r="C85" s="5"/>
      <c r="D85" s="4">
        <v>2</v>
      </c>
      <c r="E85" s="4"/>
      <c r="F85" s="13"/>
    </row>
    <row r="86" spans="1:6" ht="23.25">
      <c r="A86" s="4">
        <v>51</v>
      </c>
      <c r="B86" s="5" t="s">
        <v>459</v>
      </c>
      <c r="C86" s="5"/>
      <c r="D86" s="4">
        <v>1</v>
      </c>
      <c r="E86" s="4"/>
      <c r="F86" s="13" t="s">
        <v>249</v>
      </c>
    </row>
    <row r="87" spans="1:6" ht="23.25">
      <c r="A87" s="4">
        <v>52</v>
      </c>
      <c r="B87" s="5" t="s">
        <v>445</v>
      </c>
      <c r="C87" s="5"/>
      <c r="D87" s="4">
        <v>2</v>
      </c>
      <c r="E87" s="4"/>
      <c r="F87" s="13"/>
    </row>
    <row r="88" spans="1:6" ht="23.25">
      <c r="A88" s="4">
        <v>53</v>
      </c>
      <c r="B88" s="5" t="s">
        <v>446</v>
      </c>
      <c r="C88" s="5"/>
      <c r="D88" s="4">
        <v>3</v>
      </c>
      <c r="E88" s="4"/>
      <c r="F88" s="13"/>
    </row>
    <row r="89" spans="1:6" ht="23.25">
      <c r="A89" s="4">
        <v>54</v>
      </c>
      <c r="B89" s="5" t="s">
        <v>447</v>
      </c>
      <c r="C89" s="5"/>
      <c r="D89" s="4">
        <v>2</v>
      </c>
      <c r="E89" s="4"/>
      <c r="F89" s="13"/>
    </row>
    <row r="90" spans="1:6" ht="23.25">
      <c r="A90" s="4">
        <v>55</v>
      </c>
      <c r="B90" s="5" t="s">
        <v>448</v>
      </c>
      <c r="C90" s="5"/>
      <c r="D90" s="4">
        <v>1</v>
      </c>
      <c r="E90" s="4"/>
      <c r="F90" s="13"/>
    </row>
    <row r="91" spans="1:6" ht="23.25">
      <c r="A91" s="4">
        <v>56</v>
      </c>
      <c r="B91" s="5" t="s">
        <v>449</v>
      </c>
      <c r="C91" s="5"/>
      <c r="D91" s="4">
        <v>1</v>
      </c>
      <c r="E91" s="4"/>
      <c r="F91" s="13" t="s">
        <v>249</v>
      </c>
    </row>
    <row r="92" spans="1:6" ht="23.25">
      <c r="A92" s="4">
        <v>57</v>
      </c>
      <c r="B92" s="5" t="s">
        <v>450</v>
      </c>
      <c r="C92" s="5"/>
      <c r="D92" s="4">
        <v>1</v>
      </c>
      <c r="E92" s="4"/>
      <c r="F92" s="13"/>
    </row>
    <row r="93" spans="1:8" ht="23.25">
      <c r="A93" s="24">
        <v>58</v>
      </c>
      <c r="B93" s="25" t="s">
        <v>451</v>
      </c>
      <c r="C93" s="25"/>
      <c r="D93" s="24">
        <v>1</v>
      </c>
      <c r="E93" s="24"/>
      <c r="F93" s="36"/>
      <c r="G93" s="38"/>
      <c r="H93" s="38"/>
    </row>
    <row r="94" spans="1:8" ht="23.25">
      <c r="A94" s="16">
        <v>59</v>
      </c>
      <c r="B94" s="17" t="s">
        <v>456</v>
      </c>
      <c r="C94" s="17"/>
      <c r="D94" s="16">
        <v>5</v>
      </c>
      <c r="E94" s="16"/>
      <c r="F94" s="37"/>
      <c r="G94" s="39"/>
      <c r="H94" s="39"/>
    </row>
    <row r="95" spans="1:8" ht="23.25">
      <c r="A95" s="16">
        <v>60</v>
      </c>
      <c r="B95" s="17" t="s">
        <v>452</v>
      </c>
      <c r="C95" s="17"/>
      <c r="D95" s="16">
        <v>3</v>
      </c>
      <c r="E95" s="16"/>
      <c r="F95" s="37"/>
      <c r="G95" s="39"/>
      <c r="H95" s="39"/>
    </row>
    <row r="96" spans="1:8" ht="23.25">
      <c r="A96" s="16">
        <v>61</v>
      </c>
      <c r="B96" s="17" t="s">
        <v>453</v>
      </c>
      <c r="C96" s="17"/>
      <c r="D96" s="16">
        <v>1</v>
      </c>
      <c r="E96" s="16"/>
      <c r="F96" s="37"/>
      <c r="G96" s="39"/>
      <c r="H96" s="39"/>
    </row>
    <row r="97" spans="1:8" ht="23.25">
      <c r="A97" s="16">
        <v>62</v>
      </c>
      <c r="B97" s="17" t="s">
        <v>454</v>
      </c>
      <c r="C97" s="17"/>
      <c r="D97" s="16">
        <v>1</v>
      </c>
      <c r="E97" s="16"/>
      <c r="F97" s="37"/>
      <c r="G97" s="39"/>
      <c r="H97" s="39"/>
    </row>
    <row r="98" spans="1:8" ht="23.25">
      <c r="A98" s="16">
        <v>63</v>
      </c>
      <c r="B98" s="17" t="s">
        <v>460</v>
      </c>
      <c r="C98" s="17"/>
      <c r="D98" s="16">
        <v>1</v>
      </c>
      <c r="E98" s="16"/>
      <c r="F98" s="37"/>
      <c r="G98" s="39"/>
      <c r="H98" s="39"/>
    </row>
    <row r="99" spans="1:8" ht="23.25">
      <c r="A99" s="16">
        <v>64</v>
      </c>
      <c r="B99" s="17" t="s">
        <v>455</v>
      </c>
      <c r="C99" s="17"/>
      <c r="D99" s="16">
        <v>2</v>
      </c>
      <c r="E99" s="16"/>
      <c r="F99" s="37"/>
      <c r="G99" s="39"/>
      <c r="H99" s="39"/>
    </row>
    <row r="100" spans="1:8" ht="23.25">
      <c r="A100" s="16">
        <v>65</v>
      </c>
      <c r="B100" s="17" t="s">
        <v>457</v>
      </c>
      <c r="C100" s="17"/>
      <c r="D100" s="16">
        <v>1</v>
      </c>
      <c r="E100" s="16"/>
      <c r="F100" s="37"/>
      <c r="G100" s="39"/>
      <c r="H100" s="39"/>
    </row>
    <row r="101" spans="1:8" ht="23.25">
      <c r="A101" s="16">
        <v>66</v>
      </c>
      <c r="B101" s="17" t="s">
        <v>458</v>
      </c>
      <c r="C101" s="17"/>
      <c r="D101" s="16">
        <v>1</v>
      </c>
      <c r="E101" s="16"/>
      <c r="F101" s="23"/>
      <c r="G101" s="39"/>
      <c r="H101" s="39"/>
    </row>
    <row r="102" spans="1:6" ht="23.25">
      <c r="A102" s="4">
        <v>67</v>
      </c>
      <c r="B102" s="28" t="s">
        <v>577</v>
      </c>
      <c r="C102" s="5"/>
      <c r="D102" s="4">
        <v>6</v>
      </c>
      <c r="E102" s="4">
        <v>700</v>
      </c>
      <c r="F102" s="13"/>
    </row>
    <row r="103" spans="1:6" ht="23.25">
      <c r="A103" s="5"/>
      <c r="B103" s="5"/>
      <c r="C103" s="5"/>
      <c r="D103" s="5"/>
      <c r="E103" s="5"/>
      <c r="F103" s="13"/>
    </row>
    <row r="104" spans="1:6" ht="23.25">
      <c r="A104" s="5"/>
      <c r="B104" s="5"/>
      <c r="C104" s="5"/>
      <c r="D104" s="5"/>
      <c r="E104" s="5"/>
      <c r="F104" s="13"/>
    </row>
    <row r="105" spans="1:6" ht="23.25">
      <c r="A105" s="5"/>
      <c r="B105" s="5"/>
      <c r="C105" s="5"/>
      <c r="D105" s="5"/>
      <c r="E105" s="5"/>
      <c r="F105" s="13"/>
    </row>
    <row r="106" spans="1:5" ht="23.25">
      <c r="A106" s="2"/>
      <c r="B106" s="2"/>
      <c r="C106" s="2"/>
      <c r="D106" s="2"/>
      <c r="E106" s="2"/>
    </row>
    <row r="107" spans="1:5" ht="23.25">
      <c r="A107" s="2"/>
      <c r="B107" s="2"/>
      <c r="C107" s="2"/>
      <c r="D107" s="2"/>
      <c r="E107" s="2"/>
    </row>
    <row r="108" spans="1:5" ht="23.25">
      <c r="A108" s="2"/>
      <c r="B108" s="2"/>
      <c r="C108" s="2"/>
      <c r="D108" s="2"/>
      <c r="E108" s="2"/>
    </row>
    <row r="109" spans="1:5" ht="23.25">
      <c r="A109" s="2"/>
      <c r="B109" s="2"/>
      <c r="C109" s="2"/>
      <c r="D109" s="2"/>
      <c r="E109" s="2"/>
    </row>
    <row r="110" spans="1:5" ht="23.25">
      <c r="A110" s="2"/>
      <c r="B110" s="2"/>
      <c r="C110" s="2"/>
      <c r="D110" s="2"/>
      <c r="E110" s="2"/>
    </row>
  </sheetData>
  <sheetProtection/>
  <mergeCells count="1">
    <mergeCell ref="A1:E1"/>
  </mergeCells>
  <printOptions/>
  <pageMargins left="0.39" right="0.45" top="0.66" bottom="0.68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1"/>
  <sheetViews>
    <sheetView zoomScalePageLayoutView="0" workbookViewId="0" topLeftCell="B1">
      <selection activeCell="V3" sqref="V3"/>
      <selection activeCell="F5" sqref="F5"/>
    </sheetView>
  </sheetViews>
  <sheetFormatPr defaultColWidth="9.140625" defaultRowHeight="12.75"/>
  <cols>
    <col min="1" max="1" width="9.7109375" style="0" customWidth="1"/>
    <col min="2" max="2" width="25.28125" style="0" customWidth="1"/>
    <col min="3" max="3" width="11.28125" style="0" customWidth="1"/>
    <col min="4" max="4" width="12.57421875" style="0" customWidth="1"/>
    <col min="5" max="5" width="14.7109375" style="0" customWidth="1"/>
    <col min="11" max="11" width="6.421875" style="0" customWidth="1"/>
    <col min="12" max="12" width="8.8515625" style="0" customWidth="1"/>
    <col min="13" max="13" width="8.421875" style="0" customWidth="1"/>
    <col min="14" max="14" width="4.8515625" style="0" customWidth="1"/>
    <col min="15" max="15" width="13.7109375" style="0" customWidth="1"/>
    <col min="16" max="16" width="12.57421875" style="0" customWidth="1"/>
  </cols>
  <sheetData>
    <row r="1" spans="1:16" ht="23.25">
      <c r="A1" s="43" t="s">
        <v>521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25" ht="23.25">
      <c r="A2" s="41" t="s">
        <v>282</v>
      </c>
      <c r="B2" s="41" t="s">
        <v>236</v>
      </c>
      <c r="C2" s="41" t="s">
        <v>67</v>
      </c>
      <c r="D2" s="3" t="s">
        <v>133</v>
      </c>
      <c r="E2" s="12" t="s">
        <v>522</v>
      </c>
      <c r="F2" s="43" t="s">
        <v>188</v>
      </c>
      <c r="G2" s="43"/>
      <c r="H2" s="43"/>
      <c r="I2" s="43"/>
      <c r="J2" s="43"/>
      <c r="K2" s="43"/>
      <c r="L2" s="43"/>
      <c r="M2" s="43"/>
      <c r="N2" s="43"/>
      <c r="O2" s="3" t="s">
        <v>191</v>
      </c>
      <c r="P2" s="41" t="s">
        <v>187</v>
      </c>
      <c r="Q2" s="41" t="s">
        <v>192</v>
      </c>
      <c r="R2" s="41"/>
      <c r="S2" s="41"/>
      <c r="T2" s="41"/>
      <c r="U2" s="41"/>
      <c r="V2" s="41"/>
      <c r="W2" s="41"/>
      <c r="X2" s="41"/>
      <c r="Y2" s="13"/>
    </row>
    <row r="3" spans="1:25" ht="23.25">
      <c r="A3" s="41"/>
      <c r="B3" s="41"/>
      <c r="C3" s="41"/>
      <c r="D3" s="3" t="s">
        <v>132</v>
      </c>
      <c r="E3" s="3" t="s">
        <v>132</v>
      </c>
      <c r="F3" s="3" t="s">
        <v>252</v>
      </c>
      <c r="G3" s="3" t="s">
        <v>190</v>
      </c>
      <c r="H3" s="3" t="s">
        <v>530</v>
      </c>
      <c r="I3" s="3" t="s">
        <v>484</v>
      </c>
      <c r="J3" s="3" t="s">
        <v>485</v>
      </c>
      <c r="K3" s="3" t="s">
        <v>281</v>
      </c>
      <c r="L3" s="3" t="s">
        <v>189</v>
      </c>
      <c r="M3" s="3" t="s">
        <v>486</v>
      </c>
      <c r="N3" s="3" t="s">
        <v>531</v>
      </c>
      <c r="O3" s="14"/>
      <c r="P3" s="41"/>
      <c r="Q3" s="3" t="s">
        <v>252</v>
      </c>
      <c r="R3" s="3" t="s">
        <v>190</v>
      </c>
      <c r="S3" s="3" t="s">
        <v>530</v>
      </c>
      <c r="T3" s="3" t="s">
        <v>484</v>
      </c>
      <c r="U3" s="3" t="s">
        <v>485</v>
      </c>
      <c r="V3" s="3" t="s">
        <v>281</v>
      </c>
      <c r="W3" s="3" t="s">
        <v>189</v>
      </c>
      <c r="X3" s="3" t="s">
        <v>486</v>
      </c>
      <c r="Y3" s="3" t="s">
        <v>531</v>
      </c>
    </row>
    <row r="4" spans="1:25" ht="23.25">
      <c r="A4" s="4" t="s">
        <v>494</v>
      </c>
      <c r="B4" s="5" t="s">
        <v>23</v>
      </c>
      <c r="C4" s="5" t="s">
        <v>24</v>
      </c>
      <c r="D4" s="4">
        <v>2500</v>
      </c>
      <c r="E4" s="4">
        <v>2500</v>
      </c>
      <c r="F4" s="4">
        <v>8.4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f>E4-F4-G4-H4-I4-J4-K4-L4-M4-N4</f>
        <v>2491.6</v>
      </c>
      <c r="P4" s="4">
        <v>590</v>
      </c>
      <c r="Q4" s="4">
        <f>(F4*P4)/D4</f>
        <v>1.9824</v>
      </c>
      <c r="R4" s="4">
        <f>(G4*P4)/D4</f>
        <v>0</v>
      </c>
      <c r="S4" s="4">
        <f>(H4*P4)/D4</f>
        <v>0</v>
      </c>
      <c r="T4" s="4">
        <f>(I4*P4)/D4</f>
        <v>0</v>
      </c>
      <c r="U4" s="4">
        <f>(J4*P4)/D4</f>
        <v>0</v>
      </c>
      <c r="V4" s="4">
        <f>(K4*P4)/D4</f>
        <v>0</v>
      </c>
      <c r="W4" s="4">
        <f>(L4*P4)/D4</f>
        <v>0</v>
      </c>
      <c r="X4" s="4">
        <f>M4*P4/D4</f>
        <v>0</v>
      </c>
      <c r="Y4" s="4">
        <f>N4*P4/D4</f>
        <v>0</v>
      </c>
    </row>
    <row r="5" spans="1:25" ht="24.75">
      <c r="A5" s="4" t="s">
        <v>126</v>
      </c>
      <c r="B5" s="5" t="s">
        <v>65</v>
      </c>
      <c r="C5" s="5" t="s">
        <v>216</v>
      </c>
      <c r="D5" s="4">
        <v>1000</v>
      </c>
      <c r="E5" s="4">
        <v>800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f>E5-F5-G5-H5-I5-J5-K5-L5-M5-N5</f>
        <v>800</v>
      </c>
      <c r="P5" s="4">
        <v>2050</v>
      </c>
      <c r="Q5" s="4">
        <f>(F5*P5)/D5</f>
        <v>0</v>
      </c>
      <c r="R5" s="4">
        <f>(G5*P5)/D5</f>
        <v>0</v>
      </c>
      <c r="S5" s="4">
        <f>(H5*P5)/D5</f>
        <v>0</v>
      </c>
      <c r="T5" s="4">
        <f>(I5*P5)/D5</f>
        <v>0</v>
      </c>
      <c r="U5" s="4">
        <f>(J5*P5)/D5</f>
        <v>0</v>
      </c>
      <c r="V5" s="4">
        <f>(K5*P5)/D5</f>
        <v>0</v>
      </c>
      <c r="W5" s="4">
        <f>(L5*P5)/D5</f>
        <v>0</v>
      </c>
      <c r="X5" s="4">
        <f>M5*P5/D5</f>
        <v>0</v>
      </c>
      <c r="Y5" s="4">
        <f>N5*P5/D5</f>
        <v>0</v>
      </c>
    </row>
    <row r="6" spans="1:25" ht="24.75">
      <c r="A6" s="4" t="s">
        <v>495</v>
      </c>
      <c r="B6" s="5" t="s">
        <v>153</v>
      </c>
      <c r="C6" s="5" t="s">
        <v>98</v>
      </c>
      <c r="D6" s="4">
        <v>500</v>
      </c>
      <c r="E6" s="4">
        <v>400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f>E6-F6-G6-H6-I6-J6-K6-L6-M6-N6</f>
        <v>400</v>
      </c>
      <c r="P6" s="4">
        <v>1750</v>
      </c>
      <c r="Q6" s="4">
        <f>(F6*P6)/D6</f>
        <v>0</v>
      </c>
      <c r="R6" s="4">
        <f>(G6*P6)/D6</f>
        <v>0</v>
      </c>
      <c r="S6" s="4">
        <f>(H6*P6)/D6</f>
        <v>0</v>
      </c>
      <c r="T6" s="4">
        <f>(I6*P6)/D6</f>
        <v>0</v>
      </c>
      <c r="U6" s="4">
        <f>(J6*P6)/D6</f>
        <v>0</v>
      </c>
      <c r="V6" s="4">
        <f>(K6*P6)/D6</f>
        <v>0</v>
      </c>
      <c r="W6" s="4">
        <f>(L6*P6)/D6</f>
        <v>0</v>
      </c>
      <c r="X6" s="4">
        <f>M6*P6/D6</f>
        <v>0</v>
      </c>
      <c r="Y6" s="4">
        <f>N6*P6/D6</f>
        <v>0</v>
      </c>
    </row>
    <row r="10" spans="1:2" ht="23.25">
      <c r="A10" s="1"/>
      <c r="B10" s="2" t="s">
        <v>138</v>
      </c>
    </row>
    <row r="11" spans="1:2" ht="23.25">
      <c r="A11" s="2"/>
      <c r="B11" s="7" t="s">
        <v>139</v>
      </c>
    </row>
  </sheetData>
  <sheetProtection/>
  <mergeCells count="7">
    <mergeCell ref="Q2:X2"/>
    <mergeCell ref="A1:P1"/>
    <mergeCell ref="A2:A3"/>
    <mergeCell ref="B2:B3"/>
    <mergeCell ref="C2:C3"/>
    <mergeCell ref="F2:N2"/>
    <mergeCell ref="P2:P3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3"/>
  <sheetViews>
    <sheetView zoomScalePageLayoutView="0" workbookViewId="0" topLeftCell="A1">
      <selection activeCell="S7" sqref="S7"/>
      <selection activeCell="W19" sqref="W19"/>
    </sheetView>
  </sheetViews>
  <sheetFormatPr defaultColWidth="9.140625" defaultRowHeight="12.75"/>
  <cols>
    <col min="1" max="1" width="10.421875" style="0" customWidth="1"/>
    <col min="2" max="2" width="27.00390625" style="0" customWidth="1"/>
    <col min="3" max="4" width="12.7109375" style="0" customWidth="1"/>
    <col min="5" max="5" width="14.8515625" style="0" customWidth="1"/>
    <col min="11" max="11" width="6.421875" style="0" customWidth="1"/>
    <col min="12" max="12" width="8.7109375" style="0" customWidth="1"/>
    <col min="13" max="13" width="9.00390625" style="0" customWidth="1"/>
    <col min="14" max="14" width="4.57421875" style="0" customWidth="1"/>
    <col min="15" max="15" width="13.140625" style="0" customWidth="1"/>
    <col min="16" max="16" width="10.421875" style="0" customWidth="1"/>
  </cols>
  <sheetData>
    <row r="1" spans="1:16" ht="23.25">
      <c r="A1" s="46" t="s">
        <v>521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25" ht="23.25">
      <c r="A2" s="41" t="s">
        <v>282</v>
      </c>
      <c r="B2" s="41" t="s">
        <v>236</v>
      </c>
      <c r="C2" s="41" t="s">
        <v>67</v>
      </c>
      <c r="D2" s="3" t="s">
        <v>133</v>
      </c>
      <c r="E2" s="12" t="s">
        <v>524</v>
      </c>
      <c r="F2" s="43" t="s">
        <v>188</v>
      </c>
      <c r="G2" s="43"/>
      <c r="H2" s="43"/>
      <c r="I2" s="43"/>
      <c r="J2" s="43"/>
      <c r="K2" s="43"/>
      <c r="L2" s="43"/>
      <c r="M2" s="43"/>
      <c r="N2" s="43"/>
      <c r="O2" s="3" t="s">
        <v>191</v>
      </c>
      <c r="P2" s="41" t="s">
        <v>187</v>
      </c>
      <c r="Q2" s="41" t="s">
        <v>192</v>
      </c>
      <c r="R2" s="41"/>
      <c r="S2" s="41"/>
      <c r="T2" s="41"/>
      <c r="U2" s="41"/>
      <c r="V2" s="41"/>
      <c r="W2" s="41"/>
      <c r="X2" s="41"/>
      <c r="Y2" s="13"/>
    </row>
    <row r="3" spans="1:25" ht="23.25">
      <c r="A3" s="41"/>
      <c r="B3" s="41"/>
      <c r="C3" s="41"/>
      <c r="D3" s="3" t="s">
        <v>132</v>
      </c>
      <c r="E3" s="3" t="s">
        <v>132</v>
      </c>
      <c r="F3" s="3" t="s">
        <v>252</v>
      </c>
      <c r="G3" s="3" t="s">
        <v>190</v>
      </c>
      <c r="H3" s="3" t="s">
        <v>530</v>
      </c>
      <c r="I3" s="3" t="s">
        <v>484</v>
      </c>
      <c r="J3" s="3" t="s">
        <v>485</v>
      </c>
      <c r="K3" s="3" t="s">
        <v>281</v>
      </c>
      <c r="L3" s="3" t="s">
        <v>189</v>
      </c>
      <c r="M3" s="3" t="s">
        <v>486</v>
      </c>
      <c r="N3" s="3" t="s">
        <v>531</v>
      </c>
      <c r="O3" s="14"/>
      <c r="P3" s="41"/>
      <c r="Q3" s="3" t="s">
        <v>252</v>
      </c>
      <c r="R3" s="3" t="s">
        <v>190</v>
      </c>
      <c r="S3" s="3" t="s">
        <v>530</v>
      </c>
      <c r="T3" s="3" t="s">
        <v>484</v>
      </c>
      <c r="U3" s="3" t="s">
        <v>485</v>
      </c>
      <c r="V3" s="3" t="s">
        <v>281</v>
      </c>
      <c r="W3" s="3" t="s">
        <v>189</v>
      </c>
      <c r="X3" s="3" t="s">
        <v>486</v>
      </c>
      <c r="Y3" s="3" t="s">
        <v>531</v>
      </c>
    </row>
    <row r="4" spans="1:25" ht="23.25">
      <c r="A4" s="4" t="s">
        <v>357</v>
      </c>
      <c r="B4" s="9" t="s">
        <v>201</v>
      </c>
      <c r="C4" s="5"/>
      <c r="D4" s="4">
        <v>100</v>
      </c>
      <c r="E4" s="4">
        <v>50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f aca="true" t="shared" si="0" ref="O4:O10">E4-F4-G4-H4-I4-J4-K4-L4-M4-N4</f>
        <v>50</v>
      </c>
      <c r="P4" s="4">
        <v>1100</v>
      </c>
      <c r="Q4" s="4">
        <f aca="true" t="shared" si="1" ref="Q4:Q10">(F4*P4)/D4</f>
        <v>0</v>
      </c>
      <c r="R4" s="4">
        <f aca="true" t="shared" si="2" ref="R4:R10">(G4*P4)/D4</f>
        <v>0</v>
      </c>
      <c r="S4" s="4">
        <f aca="true" t="shared" si="3" ref="S4:S10">(H4*P4)/D4</f>
        <v>0</v>
      </c>
      <c r="T4" s="4">
        <f aca="true" t="shared" si="4" ref="T4:T10">(I4*P4)/D4</f>
        <v>0</v>
      </c>
      <c r="U4" s="4">
        <f aca="true" t="shared" si="5" ref="U4:U10">(J4*P4)/D4</f>
        <v>0</v>
      </c>
      <c r="V4" s="4">
        <f aca="true" t="shared" si="6" ref="V4:V10">(K4*P4)/D4</f>
        <v>0</v>
      </c>
      <c r="W4" s="4">
        <f aca="true" t="shared" si="7" ref="W4:W10">(L4*P4)/D4</f>
        <v>0</v>
      </c>
      <c r="X4" s="4">
        <f aca="true" t="shared" si="8" ref="X4:X10">M4*P4/D4</f>
        <v>0</v>
      </c>
      <c r="Y4" s="4">
        <f aca="true" t="shared" si="9" ref="Y4:Y10">N4*P4/D4</f>
        <v>0</v>
      </c>
    </row>
    <row r="5" spans="1:25" ht="23.25">
      <c r="A5" s="4" t="s">
        <v>358</v>
      </c>
      <c r="B5" s="5" t="s">
        <v>2</v>
      </c>
      <c r="C5" s="5" t="s">
        <v>1</v>
      </c>
      <c r="D5" s="4">
        <v>100</v>
      </c>
      <c r="E5" s="4">
        <v>65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f t="shared" si="0"/>
        <v>65</v>
      </c>
      <c r="P5" s="4">
        <v>840</v>
      </c>
      <c r="Q5" s="4">
        <f t="shared" si="1"/>
        <v>0</v>
      </c>
      <c r="R5" s="4">
        <f t="shared" si="2"/>
        <v>0</v>
      </c>
      <c r="S5" s="4">
        <f t="shared" si="3"/>
        <v>0</v>
      </c>
      <c r="T5" s="4">
        <f t="shared" si="4"/>
        <v>0</v>
      </c>
      <c r="U5" s="4">
        <f t="shared" si="5"/>
        <v>0</v>
      </c>
      <c r="V5" s="4">
        <f t="shared" si="6"/>
        <v>0</v>
      </c>
      <c r="W5" s="4">
        <f t="shared" si="7"/>
        <v>0</v>
      </c>
      <c r="X5" s="4">
        <f t="shared" si="8"/>
        <v>0</v>
      </c>
      <c r="Y5" s="4">
        <f t="shared" si="9"/>
        <v>0</v>
      </c>
    </row>
    <row r="6" spans="1:25" ht="24.75">
      <c r="A6" s="4" t="s">
        <v>359</v>
      </c>
      <c r="B6" s="5" t="s">
        <v>3</v>
      </c>
      <c r="C6" s="5" t="s">
        <v>99</v>
      </c>
      <c r="D6" s="4">
        <v>250</v>
      </c>
      <c r="E6" s="4">
        <v>250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f t="shared" si="0"/>
        <v>250</v>
      </c>
      <c r="P6" s="4">
        <v>520</v>
      </c>
      <c r="Q6" s="4">
        <f t="shared" si="1"/>
        <v>0</v>
      </c>
      <c r="R6" s="4">
        <f t="shared" si="2"/>
        <v>0</v>
      </c>
      <c r="S6" s="4">
        <f t="shared" si="3"/>
        <v>0</v>
      </c>
      <c r="T6" s="4">
        <f t="shared" si="4"/>
        <v>0</v>
      </c>
      <c r="U6" s="4">
        <f t="shared" si="5"/>
        <v>0</v>
      </c>
      <c r="V6" s="4">
        <f t="shared" si="6"/>
        <v>0</v>
      </c>
      <c r="W6" s="4">
        <f t="shared" si="7"/>
        <v>0</v>
      </c>
      <c r="X6" s="4">
        <f t="shared" si="8"/>
        <v>0</v>
      </c>
      <c r="Y6" s="4">
        <f t="shared" si="9"/>
        <v>0</v>
      </c>
    </row>
    <row r="7" spans="1:25" ht="24.75">
      <c r="A7" s="4" t="s">
        <v>360</v>
      </c>
      <c r="B7" s="5" t="s">
        <v>496</v>
      </c>
      <c r="C7" s="5" t="s">
        <v>264</v>
      </c>
      <c r="D7" s="4">
        <v>500</v>
      </c>
      <c r="E7" s="4">
        <v>500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f t="shared" si="0"/>
        <v>500</v>
      </c>
      <c r="P7" s="4">
        <v>480</v>
      </c>
      <c r="Q7" s="4">
        <f t="shared" si="1"/>
        <v>0</v>
      </c>
      <c r="R7" s="4">
        <f t="shared" si="2"/>
        <v>0</v>
      </c>
      <c r="S7" s="4">
        <f t="shared" si="3"/>
        <v>0</v>
      </c>
      <c r="T7" s="4">
        <f t="shared" si="4"/>
        <v>0</v>
      </c>
      <c r="U7" s="4">
        <f t="shared" si="5"/>
        <v>0</v>
      </c>
      <c r="V7" s="4">
        <f t="shared" si="6"/>
        <v>0</v>
      </c>
      <c r="W7" s="4">
        <f t="shared" si="7"/>
        <v>0</v>
      </c>
      <c r="X7" s="4">
        <f t="shared" si="8"/>
        <v>0</v>
      </c>
      <c r="Y7" s="4">
        <f t="shared" si="9"/>
        <v>0</v>
      </c>
    </row>
    <row r="8" spans="1:25" ht="23.25">
      <c r="A8" s="4" t="s">
        <v>361</v>
      </c>
      <c r="B8" s="9" t="s">
        <v>276</v>
      </c>
      <c r="C8" s="5"/>
      <c r="D8" s="4">
        <v>100</v>
      </c>
      <c r="E8" s="4">
        <v>50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f t="shared" si="0"/>
        <v>50</v>
      </c>
      <c r="P8" s="4">
        <v>690</v>
      </c>
      <c r="Q8" s="4">
        <f t="shared" si="1"/>
        <v>0</v>
      </c>
      <c r="R8" s="4">
        <f t="shared" si="2"/>
        <v>0</v>
      </c>
      <c r="S8" s="4">
        <f t="shared" si="3"/>
        <v>0</v>
      </c>
      <c r="T8" s="4">
        <f t="shared" si="4"/>
        <v>0</v>
      </c>
      <c r="U8" s="4">
        <f t="shared" si="5"/>
        <v>0</v>
      </c>
      <c r="V8" s="4">
        <f t="shared" si="6"/>
        <v>0</v>
      </c>
      <c r="W8" s="4">
        <f t="shared" si="7"/>
        <v>0</v>
      </c>
      <c r="X8" s="4">
        <f t="shared" si="8"/>
        <v>0</v>
      </c>
      <c r="Y8" s="4">
        <f t="shared" si="9"/>
        <v>0</v>
      </c>
    </row>
    <row r="9" spans="1:25" ht="23.25">
      <c r="A9" s="4" t="s">
        <v>543</v>
      </c>
      <c r="B9" s="9" t="s">
        <v>544</v>
      </c>
      <c r="C9" s="5"/>
      <c r="D9" s="4">
        <v>5</v>
      </c>
      <c r="E9" s="4">
        <v>5</v>
      </c>
      <c r="F9" s="4">
        <v>0</v>
      </c>
      <c r="G9" s="4">
        <v>0</v>
      </c>
      <c r="H9" s="4">
        <v>0</v>
      </c>
      <c r="I9" s="4"/>
      <c r="J9" s="4">
        <v>0</v>
      </c>
      <c r="K9" s="4">
        <v>0</v>
      </c>
      <c r="L9" s="4">
        <v>0</v>
      </c>
      <c r="M9" s="4"/>
      <c r="N9" s="4"/>
      <c r="O9" s="4">
        <f t="shared" si="0"/>
        <v>5</v>
      </c>
      <c r="P9" s="4">
        <v>3590</v>
      </c>
      <c r="Q9" s="4">
        <f t="shared" si="1"/>
        <v>0</v>
      </c>
      <c r="R9" s="4">
        <f t="shared" si="2"/>
        <v>0</v>
      </c>
      <c r="S9" s="4">
        <f t="shared" si="3"/>
        <v>0</v>
      </c>
      <c r="T9" s="4">
        <f t="shared" si="4"/>
        <v>0</v>
      </c>
      <c r="U9" s="4">
        <f t="shared" si="5"/>
        <v>0</v>
      </c>
      <c r="V9" s="4">
        <f t="shared" si="6"/>
        <v>0</v>
      </c>
      <c r="W9" s="4">
        <f t="shared" si="7"/>
        <v>0</v>
      </c>
      <c r="X9" s="4">
        <f t="shared" si="8"/>
        <v>0</v>
      </c>
      <c r="Y9" s="4">
        <f t="shared" si="9"/>
        <v>0</v>
      </c>
    </row>
    <row r="10" spans="1:25" ht="23.25">
      <c r="A10" s="31" t="s">
        <v>545</v>
      </c>
      <c r="B10" s="30" t="s">
        <v>546</v>
      </c>
      <c r="C10" s="13"/>
      <c r="D10" s="20">
        <v>25</v>
      </c>
      <c r="E10" s="20">
        <v>25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/>
      <c r="O10" s="4">
        <f t="shared" si="0"/>
        <v>25</v>
      </c>
      <c r="P10" s="20">
        <v>3360</v>
      </c>
      <c r="Q10" s="20">
        <f t="shared" si="1"/>
        <v>0</v>
      </c>
      <c r="R10" s="20">
        <f t="shared" si="2"/>
        <v>0</v>
      </c>
      <c r="S10" s="20">
        <f t="shared" si="3"/>
        <v>0</v>
      </c>
      <c r="T10" s="4">
        <f t="shared" si="4"/>
        <v>0</v>
      </c>
      <c r="U10" s="20">
        <f t="shared" si="5"/>
        <v>0</v>
      </c>
      <c r="V10" s="20">
        <f t="shared" si="6"/>
        <v>0</v>
      </c>
      <c r="W10" s="20">
        <f t="shared" si="7"/>
        <v>0</v>
      </c>
      <c r="X10" s="4">
        <f t="shared" si="8"/>
        <v>0</v>
      </c>
      <c r="Y10" s="20">
        <f t="shared" si="9"/>
        <v>0</v>
      </c>
    </row>
    <row r="11" spans="1:25" ht="12.75">
      <c r="A11" s="13"/>
      <c r="B11" s="13"/>
      <c r="C11" s="13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" ht="23.25">
      <c r="A12" s="1"/>
      <c r="B12" s="2" t="s">
        <v>138</v>
      </c>
    </row>
    <row r="13" spans="1:2" ht="23.25">
      <c r="A13" s="2"/>
      <c r="B13" s="7" t="s">
        <v>139</v>
      </c>
    </row>
  </sheetData>
  <sheetProtection/>
  <mergeCells count="7">
    <mergeCell ref="Q2:X2"/>
    <mergeCell ref="A1:P1"/>
    <mergeCell ref="A2:A3"/>
    <mergeCell ref="B2:B3"/>
    <mergeCell ref="C2:C3"/>
    <mergeCell ref="F2:N2"/>
    <mergeCell ref="P2:P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16"/>
  <sheetViews>
    <sheetView zoomScalePageLayoutView="0" workbookViewId="0" topLeftCell="A1">
      <selection activeCell="R10" sqref="R10"/>
      <selection activeCell="X14" sqref="X14"/>
    </sheetView>
  </sheetViews>
  <sheetFormatPr defaultColWidth="9.140625" defaultRowHeight="12.75"/>
  <cols>
    <col min="1" max="1" width="11.421875" style="0" customWidth="1"/>
    <col min="2" max="2" width="18.57421875" style="0" customWidth="1"/>
    <col min="3" max="3" width="12.57421875" style="0" customWidth="1"/>
    <col min="4" max="4" width="13.57421875" style="0" customWidth="1"/>
    <col min="5" max="5" width="14.8515625" style="0" customWidth="1"/>
    <col min="11" max="11" width="6.7109375" style="0" customWidth="1"/>
    <col min="12" max="12" width="8.28125" style="0" customWidth="1"/>
    <col min="13" max="13" width="8.7109375" style="0" customWidth="1"/>
    <col min="14" max="14" width="4.7109375" style="0" customWidth="1"/>
    <col min="15" max="15" width="13.8515625" style="0" customWidth="1"/>
    <col min="16" max="16" width="11.28125" style="0" customWidth="1"/>
  </cols>
  <sheetData>
    <row r="1" spans="1:16" ht="23.25">
      <c r="A1" s="43" t="s">
        <v>521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25" ht="23.25">
      <c r="A2" s="41" t="s">
        <v>282</v>
      </c>
      <c r="B2" s="41" t="s">
        <v>236</v>
      </c>
      <c r="C2" s="41" t="s">
        <v>67</v>
      </c>
      <c r="D2" s="3" t="s">
        <v>133</v>
      </c>
      <c r="E2" s="12" t="s">
        <v>522</v>
      </c>
      <c r="F2" s="43" t="s">
        <v>188</v>
      </c>
      <c r="G2" s="43"/>
      <c r="H2" s="43"/>
      <c r="I2" s="43"/>
      <c r="J2" s="43"/>
      <c r="K2" s="43"/>
      <c r="L2" s="43"/>
      <c r="M2" s="43"/>
      <c r="N2" s="43"/>
      <c r="O2" s="3" t="s">
        <v>191</v>
      </c>
      <c r="P2" s="41" t="s">
        <v>187</v>
      </c>
      <c r="Q2" s="41" t="s">
        <v>192</v>
      </c>
      <c r="R2" s="41"/>
      <c r="S2" s="41"/>
      <c r="T2" s="41"/>
      <c r="U2" s="41"/>
      <c r="V2" s="41"/>
      <c r="W2" s="41"/>
      <c r="X2" s="41"/>
      <c r="Y2" s="13"/>
    </row>
    <row r="3" spans="1:25" ht="23.25">
      <c r="A3" s="41"/>
      <c r="B3" s="41"/>
      <c r="C3" s="41"/>
      <c r="D3" s="3" t="s">
        <v>132</v>
      </c>
      <c r="E3" s="3" t="s">
        <v>132</v>
      </c>
      <c r="F3" s="3" t="s">
        <v>252</v>
      </c>
      <c r="G3" s="3" t="s">
        <v>190</v>
      </c>
      <c r="H3" s="3" t="s">
        <v>530</v>
      </c>
      <c r="I3" s="3" t="s">
        <v>484</v>
      </c>
      <c r="J3" s="3" t="s">
        <v>485</v>
      </c>
      <c r="K3" s="3" t="s">
        <v>281</v>
      </c>
      <c r="L3" s="3" t="s">
        <v>189</v>
      </c>
      <c r="M3" s="3" t="s">
        <v>486</v>
      </c>
      <c r="N3" s="3" t="s">
        <v>531</v>
      </c>
      <c r="O3" s="14"/>
      <c r="P3" s="41"/>
      <c r="Q3" s="3" t="s">
        <v>252</v>
      </c>
      <c r="R3" s="3" t="s">
        <v>190</v>
      </c>
      <c r="S3" s="3" t="s">
        <v>530</v>
      </c>
      <c r="T3" s="3" t="s">
        <v>484</v>
      </c>
      <c r="U3" s="3" t="s">
        <v>485</v>
      </c>
      <c r="V3" s="3" t="s">
        <v>281</v>
      </c>
      <c r="W3" s="3" t="s">
        <v>189</v>
      </c>
      <c r="X3" s="3" t="s">
        <v>486</v>
      </c>
      <c r="Y3" s="3" t="s">
        <v>531</v>
      </c>
    </row>
    <row r="4" spans="1:25" ht="24.75">
      <c r="A4" s="4" t="s">
        <v>362</v>
      </c>
      <c r="B4" s="5" t="s">
        <v>9</v>
      </c>
      <c r="C4" s="5" t="s">
        <v>100</v>
      </c>
      <c r="D4" s="4">
        <v>500</v>
      </c>
      <c r="E4" s="4">
        <v>300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f>E4-F4-G4-H4-I4-J4-K4-L4-M4-N4</f>
        <v>300</v>
      </c>
      <c r="P4" s="4">
        <v>920</v>
      </c>
      <c r="Q4" s="4">
        <f>(F4*P4)/D4</f>
        <v>0</v>
      </c>
      <c r="R4" s="4">
        <f>(G4*P4)/D4</f>
        <v>0</v>
      </c>
      <c r="S4" s="4">
        <f>(H4*P4)/D4</f>
        <v>0</v>
      </c>
      <c r="T4" s="4">
        <f>(I4*P4)/D4</f>
        <v>0</v>
      </c>
      <c r="U4" s="4">
        <f>(J4*P4)/D4</f>
        <v>0</v>
      </c>
      <c r="V4" s="4">
        <f>(K4*P4)/D4</f>
        <v>0</v>
      </c>
      <c r="W4" s="4">
        <f>(L4*P4)/D4</f>
        <v>0</v>
      </c>
      <c r="X4" s="4">
        <f>M4*P4/D4</f>
        <v>0</v>
      </c>
      <c r="Y4" s="4">
        <f>N4*P4/D4</f>
        <v>0</v>
      </c>
    </row>
    <row r="5" spans="1:25" ht="24.75">
      <c r="A5" s="4" t="s">
        <v>364</v>
      </c>
      <c r="B5" s="5" t="s">
        <v>5</v>
      </c>
      <c r="C5" s="5" t="s">
        <v>101</v>
      </c>
      <c r="D5" s="4">
        <v>500</v>
      </c>
      <c r="E5" s="4">
        <v>500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f>E5-F5-G5-H5-I5-J5-K5-L5-M5-N5</f>
        <v>500</v>
      </c>
      <c r="P5" s="4">
        <v>870</v>
      </c>
      <c r="Q5" s="4">
        <f>(F5*P5)/D5</f>
        <v>0</v>
      </c>
      <c r="R5" s="4">
        <f>(G5*P5)/D5</f>
        <v>0</v>
      </c>
      <c r="S5" s="4">
        <f>(H5*P5)/D5</f>
        <v>0</v>
      </c>
      <c r="T5" s="4">
        <f>(I5*P5)/D5</f>
        <v>0</v>
      </c>
      <c r="U5" s="4">
        <f>(J5*P5)/D5</f>
        <v>0</v>
      </c>
      <c r="V5" s="4">
        <f>(K5*P5)/D5</f>
        <v>0</v>
      </c>
      <c r="W5" s="4">
        <f>(L5*P5)/D5</f>
        <v>0</v>
      </c>
      <c r="X5" s="4">
        <f>M5*P5/D5</f>
        <v>0</v>
      </c>
      <c r="Y5" s="4">
        <f>N5*P5/D5</f>
        <v>0</v>
      </c>
    </row>
    <row r="6" spans="1:25" ht="24.75">
      <c r="A6" s="4" t="s">
        <v>365</v>
      </c>
      <c r="B6" s="5" t="s">
        <v>174</v>
      </c>
      <c r="C6" s="5" t="s">
        <v>265</v>
      </c>
      <c r="D6" s="4">
        <v>100</v>
      </c>
      <c r="E6" s="4">
        <v>80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f>E6-F6-G6-H6-I6-J6-K6-L6-M6-N6</f>
        <v>80</v>
      </c>
      <c r="P6" s="4">
        <v>1795</v>
      </c>
      <c r="Q6" s="4">
        <f>(F6*P6)/D6</f>
        <v>0</v>
      </c>
      <c r="R6" s="4">
        <f>(G6*P6)/D6</f>
        <v>0</v>
      </c>
      <c r="S6" s="4">
        <f>(H6*P6)/D6</f>
        <v>0</v>
      </c>
      <c r="T6" s="4">
        <f>(I6*P6)/D6</f>
        <v>0</v>
      </c>
      <c r="U6" s="4">
        <f>(J6*P6)/D6</f>
        <v>0</v>
      </c>
      <c r="V6" s="4">
        <f>(K6*P6)/D6</f>
        <v>0</v>
      </c>
      <c r="W6" s="4">
        <f>(L6*P6)/D6</f>
        <v>0</v>
      </c>
      <c r="X6" s="4">
        <f>M6*P6/D6</f>
        <v>0</v>
      </c>
      <c r="Y6" s="4">
        <f>N6*P6/D6</f>
        <v>0</v>
      </c>
    </row>
    <row r="7" spans="1:25" ht="23.25">
      <c r="A7" s="31" t="s">
        <v>366</v>
      </c>
      <c r="B7" s="17" t="s">
        <v>363</v>
      </c>
      <c r="C7" s="13"/>
      <c r="D7" s="4">
        <v>25</v>
      </c>
      <c r="E7" s="4">
        <v>10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20">
        <v>25</v>
      </c>
      <c r="P7" s="20">
        <v>750</v>
      </c>
      <c r="Q7" s="4">
        <f>(F7*P7)/D7</f>
        <v>0</v>
      </c>
      <c r="R7" s="4">
        <f>(G7*P7)/D7</f>
        <v>0</v>
      </c>
      <c r="S7" s="4">
        <f>(H7*P7)/D7</f>
        <v>0</v>
      </c>
      <c r="T7" s="4">
        <f>(I7*P7)/D7</f>
        <v>0</v>
      </c>
      <c r="U7" s="4">
        <f>(J7*P7)/D7</f>
        <v>0</v>
      </c>
      <c r="V7" s="4">
        <f>(K7*P7)/D7</f>
        <v>0</v>
      </c>
      <c r="W7" s="4">
        <f>(L7*P7)/D7</f>
        <v>0</v>
      </c>
      <c r="X7" s="4">
        <f>M7*P7/D7</f>
        <v>0</v>
      </c>
      <c r="Y7" s="4">
        <f>N7*P7/D7</f>
        <v>0</v>
      </c>
    </row>
    <row r="8" spans="1:25" ht="23.25">
      <c r="A8" s="31" t="s">
        <v>547</v>
      </c>
      <c r="B8" s="30" t="s">
        <v>548</v>
      </c>
      <c r="C8" s="13"/>
      <c r="D8" s="20">
        <v>250</v>
      </c>
      <c r="E8" s="20">
        <v>250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25</v>
      </c>
      <c r="P8" s="20">
        <v>3200</v>
      </c>
      <c r="Q8" s="4">
        <f>(F8*P8)/D8</f>
        <v>0</v>
      </c>
      <c r="R8" s="20">
        <f>(G8*P8)/D8</f>
        <v>0</v>
      </c>
      <c r="S8" s="20">
        <f>(H8*P8)/D8</f>
        <v>0</v>
      </c>
      <c r="T8" s="20">
        <f>(I8*P8)/D8</f>
        <v>0</v>
      </c>
      <c r="U8" s="20">
        <f>(J8*P8)/D8</f>
        <v>0</v>
      </c>
      <c r="V8" s="20">
        <f>(K8*P8)/D8</f>
        <v>0</v>
      </c>
      <c r="W8" s="20">
        <f>(L8*P8)/D8</f>
        <v>0</v>
      </c>
      <c r="X8" s="20">
        <f>M8*P8/D8</f>
        <v>0</v>
      </c>
      <c r="Y8" s="20">
        <f>N8*P8/D8</f>
        <v>0</v>
      </c>
    </row>
    <row r="9" spans="1:25" ht="23.25">
      <c r="A9" s="4"/>
      <c r="B9" s="5"/>
      <c r="C9" s="1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>
        <v>25</v>
      </c>
      <c r="P9" s="20"/>
      <c r="Q9" s="4"/>
      <c r="R9" s="20"/>
      <c r="S9" s="20"/>
      <c r="T9" s="20"/>
      <c r="U9" s="20"/>
      <c r="V9" s="20"/>
      <c r="W9" s="20"/>
      <c r="X9" s="20"/>
      <c r="Y9" s="20"/>
    </row>
    <row r="10" spans="1:25" ht="23.25">
      <c r="A10" s="5"/>
      <c r="B10" s="17"/>
      <c r="C10" s="13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5" ht="23.25">
      <c r="B15" s="2" t="s">
        <v>138</v>
      </c>
    </row>
    <row r="16" ht="23.25">
      <c r="B16" s="7" t="s">
        <v>139</v>
      </c>
    </row>
  </sheetData>
  <sheetProtection/>
  <mergeCells count="7">
    <mergeCell ref="Q2:X2"/>
    <mergeCell ref="A1:P1"/>
    <mergeCell ref="A2:A3"/>
    <mergeCell ref="B2:B3"/>
    <mergeCell ref="C2:C3"/>
    <mergeCell ref="F2:N2"/>
    <mergeCell ref="P2:P3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26"/>
  <sheetViews>
    <sheetView zoomScalePageLayoutView="0" workbookViewId="0" topLeftCell="A13">
      <selection activeCell="V3" sqref="V3"/>
      <selection activeCell="D17" sqref="D17"/>
    </sheetView>
  </sheetViews>
  <sheetFormatPr defaultColWidth="9.140625" defaultRowHeight="12.75"/>
  <cols>
    <col min="1" max="1" width="11.8515625" style="0" customWidth="1"/>
    <col min="2" max="2" width="30.421875" style="0" customWidth="1"/>
    <col min="4" max="4" width="13.57421875" style="0" customWidth="1"/>
    <col min="5" max="5" width="14.421875" style="0" customWidth="1"/>
    <col min="11" max="11" width="6.28125" style="0" customWidth="1"/>
    <col min="12" max="12" width="8.00390625" style="0" customWidth="1"/>
    <col min="13" max="13" width="8.421875" style="0" customWidth="1"/>
    <col min="14" max="14" width="4.421875" style="0" customWidth="1"/>
    <col min="15" max="15" width="14.421875" style="0" customWidth="1"/>
    <col min="16" max="16" width="12.57421875" style="0" customWidth="1"/>
  </cols>
  <sheetData>
    <row r="1" spans="1:16" ht="23.25">
      <c r="A1" s="43" t="s">
        <v>521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25" ht="23.25">
      <c r="A2" s="41" t="s">
        <v>282</v>
      </c>
      <c r="B2" s="41" t="s">
        <v>236</v>
      </c>
      <c r="C2" s="41" t="s">
        <v>67</v>
      </c>
      <c r="D2" s="3" t="s">
        <v>133</v>
      </c>
      <c r="E2" s="12" t="s">
        <v>522</v>
      </c>
      <c r="F2" s="43" t="s">
        <v>188</v>
      </c>
      <c r="G2" s="43"/>
      <c r="H2" s="43"/>
      <c r="I2" s="43"/>
      <c r="J2" s="43"/>
      <c r="K2" s="43"/>
      <c r="L2" s="43"/>
      <c r="M2" s="43"/>
      <c r="N2" s="43"/>
      <c r="O2" s="3" t="s">
        <v>191</v>
      </c>
      <c r="P2" s="41" t="s">
        <v>187</v>
      </c>
      <c r="Q2" s="41" t="s">
        <v>192</v>
      </c>
      <c r="R2" s="41"/>
      <c r="S2" s="41"/>
      <c r="T2" s="41"/>
      <c r="U2" s="41"/>
      <c r="V2" s="41"/>
      <c r="W2" s="41"/>
      <c r="X2" s="41"/>
      <c r="Y2" s="13"/>
    </row>
    <row r="3" spans="1:25" ht="23.25">
      <c r="A3" s="41"/>
      <c r="B3" s="41"/>
      <c r="C3" s="41"/>
      <c r="D3" s="3" t="s">
        <v>132</v>
      </c>
      <c r="E3" s="3" t="s">
        <v>132</v>
      </c>
      <c r="F3" s="3" t="s">
        <v>252</v>
      </c>
      <c r="G3" s="3" t="s">
        <v>190</v>
      </c>
      <c r="H3" s="3" t="s">
        <v>530</v>
      </c>
      <c r="I3" s="3" t="s">
        <v>484</v>
      </c>
      <c r="J3" s="3" t="s">
        <v>485</v>
      </c>
      <c r="K3" s="3" t="s">
        <v>281</v>
      </c>
      <c r="L3" s="3" t="s">
        <v>189</v>
      </c>
      <c r="M3" s="3" t="s">
        <v>486</v>
      </c>
      <c r="N3" s="3" t="s">
        <v>531</v>
      </c>
      <c r="O3" s="14"/>
      <c r="P3" s="41"/>
      <c r="Q3" s="3" t="s">
        <v>252</v>
      </c>
      <c r="R3" s="3" t="s">
        <v>190</v>
      </c>
      <c r="S3" s="3" t="s">
        <v>530</v>
      </c>
      <c r="T3" s="3" t="s">
        <v>484</v>
      </c>
      <c r="U3" s="3" t="s">
        <v>485</v>
      </c>
      <c r="V3" s="3" t="s">
        <v>281</v>
      </c>
      <c r="W3" s="3" t="s">
        <v>189</v>
      </c>
      <c r="X3" s="3" t="s">
        <v>486</v>
      </c>
      <c r="Y3" s="3" t="s">
        <v>531</v>
      </c>
    </row>
    <row r="4" spans="1:25" ht="24.75">
      <c r="A4" s="4" t="s">
        <v>367</v>
      </c>
      <c r="B4" s="5" t="s">
        <v>195</v>
      </c>
      <c r="C4" s="5" t="s">
        <v>102</v>
      </c>
      <c r="D4" s="4">
        <v>500</v>
      </c>
      <c r="E4" s="4">
        <v>500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f aca="true" t="shared" si="0" ref="O4:O13">E4-F4-G4-H4-I4-J4-K4-L4-M4-N4</f>
        <v>500</v>
      </c>
      <c r="P4" s="4">
        <v>820</v>
      </c>
      <c r="Q4" s="4">
        <f aca="true" t="shared" si="1" ref="Q4:Q13">(F4*P4)/D4</f>
        <v>0</v>
      </c>
      <c r="R4" s="4">
        <f aca="true" t="shared" si="2" ref="R4:R13">(G4*P4)/D4</f>
        <v>0</v>
      </c>
      <c r="S4" s="4">
        <f aca="true" t="shared" si="3" ref="S4:S13">(H4*P4)/D4</f>
        <v>0</v>
      </c>
      <c r="T4" s="4">
        <f aca="true" t="shared" si="4" ref="T4:T13">(I4*P4)/D4</f>
        <v>0</v>
      </c>
      <c r="U4" s="4">
        <f aca="true" t="shared" si="5" ref="U4:U13">(J4*P4)/D4</f>
        <v>0</v>
      </c>
      <c r="V4" s="4">
        <f aca="true" t="shared" si="6" ref="V4:V13">(K4*P4)/D4</f>
        <v>0</v>
      </c>
      <c r="W4" s="4">
        <f aca="true" t="shared" si="7" ref="W4:W13">(L4*P4)/D4</f>
        <v>0</v>
      </c>
      <c r="X4" s="4">
        <f aca="true" t="shared" si="8" ref="X4:X13">M4*P4/D4</f>
        <v>0</v>
      </c>
      <c r="Y4" s="4">
        <f aca="true" t="shared" si="9" ref="Y4:Y13">N4*P4/D4</f>
        <v>0</v>
      </c>
    </row>
    <row r="5" spans="1:25" ht="24.75">
      <c r="A5" s="4" t="s">
        <v>368</v>
      </c>
      <c r="B5" s="5" t="s">
        <v>22</v>
      </c>
      <c r="C5" s="5" t="s">
        <v>103</v>
      </c>
      <c r="D5" s="4">
        <v>500</v>
      </c>
      <c r="E5" s="4">
        <v>500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f t="shared" si="0"/>
        <v>500</v>
      </c>
      <c r="P5" s="4">
        <v>720</v>
      </c>
      <c r="Q5" s="4">
        <f t="shared" si="1"/>
        <v>0</v>
      </c>
      <c r="R5" s="4">
        <f t="shared" si="2"/>
        <v>0</v>
      </c>
      <c r="S5" s="4">
        <f t="shared" si="3"/>
        <v>0</v>
      </c>
      <c r="T5" s="4">
        <f t="shared" si="4"/>
        <v>0</v>
      </c>
      <c r="U5" s="4">
        <f t="shared" si="5"/>
        <v>0</v>
      </c>
      <c r="V5" s="4">
        <f t="shared" si="6"/>
        <v>0</v>
      </c>
      <c r="W5" s="4">
        <f t="shared" si="7"/>
        <v>0</v>
      </c>
      <c r="X5" s="4">
        <f t="shared" si="8"/>
        <v>0</v>
      </c>
      <c r="Y5" s="4">
        <f t="shared" si="9"/>
        <v>0</v>
      </c>
    </row>
    <row r="6" spans="1:25" ht="24.75">
      <c r="A6" s="4" t="s">
        <v>369</v>
      </c>
      <c r="B6" s="5" t="s">
        <v>370</v>
      </c>
      <c r="C6" s="5" t="s">
        <v>371</v>
      </c>
      <c r="D6" s="4">
        <v>250</v>
      </c>
      <c r="E6" s="4">
        <v>150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f t="shared" si="0"/>
        <v>150</v>
      </c>
      <c r="P6" s="4">
        <v>1890</v>
      </c>
      <c r="Q6" s="4">
        <f t="shared" si="1"/>
        <v>0</v>
      </c>
      <c r="R6" s="4">
        <f t="shared" si="2"/>
        <v>0</v>
      </c>
      <c r="S6" s="4">
        <f t="shared" si="3"/>
        <v>0</v>
      </c>
      <c r="T6" s="4">
        <f t="shared" si="4"/>
        <v>0</v>
      </c>
      <c r="U6" s="4">
        <f t="shared" si="5"/>
        <v>0</v>
      </c>
      <c r="V6" s="4">
        <f t="shared" si="6"/>
        <v>0</v>
      </c>
      <c r="W6" s="4">
        <f t="shared" si="7"/>
        <v>0</v>
      </c>
      <c r="X6" s="4">
        <f t="shared" si="8"/>
        <v>0</v>
      </c>
      <c r="Y6" s="4">
        <f t="shared" si="9"/>
        <v>0</v>
      </c>
    </row>
    <row r="7" spans="1:25" ht="23.25">
      <c r="A7" s="4" t="s">
        <v>372</v>
      </c>
      <c r="B7" s="5" t="s">
        <v>40</v>
      </c>
      <c r="C7" s="5"/>
      <c r="D7" s="4">
        <v>25</v>
      </c>
      <c r="E7" s="4">
        <v>7.5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f t="shared" si="0"/>
        <v>7.5</v>
      </c>
      <c r="P7" s="4">
        <v>1900</v>
      </c>
      <c r="Q7" s="4">
        <f t="shared" si="1"/>
        <v>0</v>
      </c>
      <c r="R7" s="4">
        <f t="shared" si="2"/>
        <v>0</v>
      </c>
      <c r="S7" s="4">
        <f t="shared" si="3"/>
        <v>0</v>
      </c>
      <c r="T7" s="4">
        <f t="shared" si="4"/>
        <v>0</v>
      </c>
      <c r="U7" s="4">
        <f t="shared" si="5"/>
        <v>0</v>
      </c>
      <c r="V7" s="4">
        <f t="shared" si="6"/>
        <v>0</v>
      </c>
      <c r="W7" s="4">
        <f t="shared" si="7"/>
        <v>0</v>
      </c>
      <c r="X7" s="4">
        <f t="shared" si="8"/>
        <v>0</v>
      </c>
      <c r="Y7" s="4">
        <f t="shared" si="9"/>
        <v>0</v>
      </c>
    </row>
    <row r="8" spans="1:25" ht="23.25">
      <c r="A8" s="4" t="s">
        <v>373</v>
      </c>
      <c r="B8" s="5" t="s">
        <v>38</v>
      </c>
      <c r="C8" s="5"/>
      <c r="D8" s="4">
        <v>25</v>
      </c>
      <c r="E8" s="4">
        <v>15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f t="shared" si="0"/>
        <v>15</v>
      </c>
      <c r="P8" s="4">
        <v>1190</v>
      </c>
      <c r="Q8" s="4">
        <f t="shared" si="1"/>
        <v>0</v>
      </c>
      <c r="R8" s="4">
        <f t="shared" si="2"/>
        <v>0</v>
      </c>
      <c r="S8" s="4">
        <f t="shared" si="3"/>
        <v>0</v>
      </c>
      <c r="T8" s="4">
        <f t="shared" si="4"/>
        <v>0</v>
      </c>
      <c r="U8" s="4">
        <f t="shared" si="5"/>
        <v>0</v>
      </c>
      <c r="V8" s="4">
        <f t="shared" si="6"/>
        <v>0</v>
      </c>
      <c r="W8" s="4">
        <f t="shared" si="7"/>
        <v>0</v>
      </c>
      <c r="X8" s="4">
        <f t="shared" si="8"/>
        <v>0</v>
      </c>
      <c r="Y8" s="4">
        <f t="shared" si="9"/>
        <v>0</v>
      </c>
    </row>
    <row r="9" spans="1:25" ht="23.25">
      <c r="A9" s="4" t="s">
        <v>374</v>
      </c>
      <c r="B9" s="5" t="s">
        <v>39</v>
      </c>
      <c r="C9" s="5"/>
      <c r="D9" s="4">
        <v>100</v>
      </c>
      <c r="E9" s="4">
        <v>50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f t="shared" si="0"/>
        <v>50</v>
      </c>
      <c r="P9" s="4">
        <v>540</v>
      </c>
      <c r="Q9" s="4">
        <f t="shared" si="1"/>
        <v>0</v>
      </c>
      <c r="R9" s="4">
        <f t="shared" si="2"/>
        <v>0</v>
      </c>
      <c r="S9" s="4">
        <f t="shared" si="3"/>
        <v>0</v>
      </c>
      <c r="T9" s="4">
        <v>0</v>
      </c>
      <c r="U9" s="4">
        <f t="shared" si="5"/>
        <v>0</v>
      </c>
      <c r="V9" s="4">
        <f t="shared" si="6"/>
        <v>0</v>
      </c>
      <c r="W9" s="4">
        <f t="shared" si="7"/>
        <v>0</v>
      </c>
      <c r="X9" s="4">
        <f t="shared" si="8"/>
        <v>0</v>
      </c>
      <c r="Y9" s="4">
        <f t="shared" si="9"/>
        <v>0</v>
      </c>
    </row>
    <row r="10" spans="1:25" ht="24.75">
      <c r="A10" s="4" t="s">
        <v>376</v>
      </c>
      <c r="B10" s="5" t="s">
        <v>266</v>
      </c>
      <c r="C10" s="5" t="s">
        <v>154</v>
      </c>
      <c r="D10" s="4">
        <v>500</v>
      </c>
      <c r="E10" s="4">
        <v>200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f t="shared" si="0"/>
        <v>200</v>
      </c>
      <c r="P10" s="4">
        <v>800</v>
      </c>
      <c r="Q10" s="4">
        <f t="shared" si="1"/>
        <v>0</v>
      </c>
      <c r="R10" s="4">
        <v>0</v>
      </c>
      <c r="S10" s="4">
        <f t="shared" si="3"/>
        <v>0</v>
      </c>
      <c r="T10" s="4">
        <f t="shared" si="4"/>
        <v>0</v>
      </c>
      <c r="U10" s="4">
        <f t="shared" si="5"/>
        <v>0</v>
      </c>
      <c r="V10" s="4">
        <f t="shared" si="6"/>
        <v>0</v>
      </c>
      <c r="W10" s="4">
        <f t="shared" si="7"/>
        <v>0</v>
      </c>
      <c r="X10" s="4">
        <f t="shared" si="8"/>
        <v>0</v>
      </c>
      <c r="Y10" s="4">
        <f t="shared" si="9"/>
        <v>0</v>
      </c>
    </row>
    <row r="11" spans="1:25" ht="24.75">
      <c r="A11" s="4" t="s">
        <v>375</v>
      </c>
      <c r="B11" s="5" t="s">
        <v>155</v>
      </c>
      <c r="C11" s="5" t="s">
        <v>156</v>
      </c>
      <c r="D11" s="4">
        <v>100</v>
      </c>
      <c r="E11" s="4">
        <v>80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f t="shared" si="0"/>
        <v>80</v>
      </c>
      <c r="P11" s="4">
        <v>1560</v>
      </c>
      <c r="Q11" s="4">
        <f t="shared" si="1"/>
        <v>0</v>
      </c>
      <c r="R11" s="4">
        <f t="shared" si="2"/>
        <v>0</v>
      </c>
      <c r="S11" s="4">
        <f t="shared" si="3"/>
        <v>0</v>
      </c>
      <c r="T11" s="4">
        <f t="shared" si="4"/>
        <v>0</v>
      </c>
      <c r="U11" s="4">
        <f t="shared" si="5"/>
        <v>0</v>
      </c>
      <c r="V11" s="4">
        <f t="shared" si="6"/>
        <v>0</v>
      </c>
      <c r="W11" s="4">
        <f t="shared" si="7"/>
        <v>0</v>
      </c>
      <c r="X11" s="4">
        <f t="shared" si="8"/>
        <v>0</v>
      </c>
      <c r="Y11" s="4">
        <f t="shared" si="9"/>
        <v>0</v>
      </c>
    </row>
    <row r="12" spans="1:25" ht="24.75">
      <c r="A12" s="4" t="s">
        <v>377</v>
      </c>
      <c r="B12" s="5" t="s">
        <v>194</v>
      </c>
      <c r="C12" s="5" t="s">
        <v>267</v>
      </c>
      <c r="D12" s="4">
        <v>25</v>
      </c>
      <c r="E12" s="4">
        <v>8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f t="shared" si="0"/>
        <v>8</v>
      </c>
      <c r="P12" s="4">
        <v>800</v>
      </c>
      <c r="Q12" s="4">
        <f t="shared" si="1"/>
        <v>0</v>
      </c>
      <c r="R12" s="4">
        <f t="shared" si="2"/>
        <v>0</v>
      </c>
      <c r="S12" s="4">
        <f t="shared" si="3"/>
        <v>0</v>
      </c>
      <c r="T12" s="4">
        <f t="shared" si="4"/>
        <v>0</v>
      </c>
      <c r="U12" s="4">
        <f t="shared" si="5"/>
        <v>0</v>
      </c>
      <c r="V12" s="4">
        <f t="shared" si="6"/>
        <v>0</v>
      </c>
      <c r="W12" s="4">
        <f t="shared" si="7"/>
        <v>0</v>
      </c>
      <c r="X12" s="4">
        <f t="shared" si="8"/>
        <v>0</v>
      </c>
      <c r="Y12" s="4">
        <f t="shared" si="9"/>
        <v>0</v>
      </c>
    </row>
    <row r="13" spans="1:25" ht="24.75">
      <c r="A13" s="4" t="s">
        <v>378</v>
      </c>
      <c r="B13" s="5" t="s">
        <v>379</v>
      </c>
      <c r="C13" s="5" t="s">
        <v>215</v>
      </c>
      <c r="D13" s="4">
        <v>100</v>
      </c>
      <c r="E13" s="4">
        <v>90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f t="shared" si="0"/>
        <v>90</v>
      </c>
      <c r="P13" s="4">
        <v>1700</v>
      </c>
      <c r="Q13" s="4">
        <f t="shared" si="1"/>
        <v>0</v>
      </c>
      <c r="R13" s="4">
        <f t="shared" si="2"/>
        <v>0</v>
      </c>
      <c r="S13" s="4">
        <f t="shared" si="3"/>
        <v>0</v>
      </c>
      <c r="T13" s="4">
        <f t="shared" si="4"/>
        <v>0</v>
      </c>
      <c r="U13" s="4">
        <f t="shared" si="5"/>
        <v>0</v>
      </c>
      <c r="V13" s="4">
        <f t="shared" si="6"/>
        <v>0</v>
      </c>
      <c r="W13" s="4">
        <f t="shared" si="7"/>
        <v>0</v>
      </c>
      <c r="X13" s="4">
        <f t="shared" si="8"/>
        <v>0</v>
      </c>
      <c r="Y13" s="4">
        <f t="shared" si="9"/>
        <v>0</v>
      </c>
    </row>
    <row r="14" spans="1:25" ht="23.25">
      <c r="A14" s="4" t="s">
        <v>497</v>
      </c>
      <c r="B14" s="5" t="s">
        <v>498</v>
      </c>
      <c r="C14" s="5"/>
      <c r="D14" s="4">
        <v>2000</v>
      </c>
      <c r="E14" s="4">
        <v>2000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f>E14-F14-G14-H14-I14-J14-K14-L14-M14-N14</f>
        <v>2000</v>
      </c>
      <c r="P14" s="4">
        <v>1490</v>
      </c>
      <c r="Q14" s="4">
        <f aca="true" t="shared" si="10" ref="Q14:Q20">(F14*P14)/D14</f>
        <v>0</v>
      </c>
      <c r="R14" s="4">
        <f aca="true" t="shared" si="11" ref="R14:R20">(G14*P14)/D14</f>
        <v>0</v>
      </c>
      <c r="S14" s="4">
        <f aca="true" t="shared" si="12" ref="S14:S20">(H14*P14)/D14</f>
        <v>0</v>
      </c>
      <c r="T14" s="4">
        <f aca="true" t="shared" si="13" ref="T14:T20">(I14*P14)/D14</f>
        <v>0</v>
      </c>
      <c r="U14" s="4">
        <f aca="true" t="shared" si="14" ref="U14:U20">(J14*P14)/D14</f>
        <v>0</v>
      </c>
      <c r="V14" s="4">
        <f aca="true" t="shared" si="15" ref="V14:V20">(K14*P14)/D14</f>
        <v>0</v>
      </c>
      <c r="W14" s="4">
        <f aca="true" t="shared" si="16" ref="W14:W20">(L14*P14)/D14</f>
        <v>0</v>
      </c>
      <c r="X14" s="4">
        <f aca="true" t="shared" si="17" ref="X14:X20">M14*P14/D14</f>
        <v>0</v>
      </c>
      <c r="Y14" s="4">
        <f aca="true" t="shared" si="18" ref="Y14:Y20">N14*P14/D14</f>
        <v>0</v>
      </c>
    </row>
    <row r="15" spans="1:25" ht="23.25">
      <c r="A15" s="4" t="s">
        <v>470</v>
      </c>
      <c r="B15" s="5" t="s">
        <v>499</v>
      </c>
      <c r="C15" s="5"/>
      <c r="D15" s="4">
        <v>250</v>
      </c>
      <c r="E15" s="4">
        <v>200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f>E15-F15-G15-H15-I15-J15-K15-L15-M15-N15</f>
        <v>200</v>
      </c>
      <c r="P15" s="4">
        <v>1490</v>
      </c>
      <c r="Q15" s="4">
        <f t="shared" si="10"/>
        <v>0</v>
      </c>
      <c r="R15" s="4">
        <f t="shared" si="11"/>
        <v>0</v>
      </c>
      <c r="S15" s="4">
        <f t="shared" si="12"/>
        <v>0</v>
      </c>
      <c r="T15" s="4">
        <f t="shared" si="13"/>
        <v>0</v>
      </c>
      <c r="U15" s="4">
        <f t="shared" si="14"/>
        <v>0</v>
      </c>
      <c r="V15" s="4">
        <f t="shared" si="15"/>
        <v>0</v>
      </c>
      <c r="W15" s="4">
        <f t="shared" si="16"/>
        <v>0</v>
      </c>
      <c r="X15" s="4">
        <f t="shared" si="17"/>
        <v>0</v>
      </c>
      <c r="Y15" s="4">
        <f t="shared" si="18"/>
        <v>0</v>
      </c>
    </row>
    <row r="16" spans="1:25" ht="23.25">
      <c r="A16" s="4" t="s">
        <v>500</v>
      </c>
      <c r="B16" s="5" t="s">
        <v>501</v>
      </c>
      <c r="C16" s="5"/>
      <c r="D16" s="4">
        <v>500</v>
      </c>
      <c r="E16" s="4">
        <v>500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f>E16-F16-G16-H16-I16-J16-K16-L16-M16-N16</f>
        <v>500</v>
      </c>
      <c r="P16" s="4">
        <v>1490</v>
      </c>
      <c r="Q16" s="4">
        <f t="shared" si="10"/>
        <v>0</v>
      </c>
      <c r="R16" s="4">
        <f t="shared" si="11"/>
        <v>0</v>
      </c>
      <c r="S16" s="4">
        <f t="shared" si="12"/>
        <v>0</v>
      </c>
      <c r="T16" s="4">
        <f t="shared" si="13"/>
        <v>0</v>
      </c>
      <c r="U16" s="4">
        <f t="shared" si="14"/>
        <v>0</v>
      </c>
      <c r="V16" s="4">
        <f t="shared" si="15"/>
        <v>0</v>
      </c>
      <c r="W16" s="4">
        <f t="shared" si="16"/>
        <v>0</v>
      </c>
      <c r="X16" s="4">
        <f t="shared" si="17"/>
        <v>0</v>
      </c>
      <c r="Y16" s="4">
        <f t="shared" si="18"/>
        <v>0</v>
      </c>
    </row>
    <row r="17" spans="1:25" ht="23.25">
      <c r="A17" s="31" t="s">
        <v>549</v>
      </c>
      <c r="B17" s="30" t="s">
        <v>550</v>
      </c>
      <c r="C17" s="13"/>
      <c r="D17" s="20">
        <v>500</v>
      </c>
      <c r="E17" s="20">
        <v>500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f>E17-F17-G17-H17-I17-J17-K17-L17-M17-N17</f>
        <v>500</v>
      </c>
      <c r="P17" s="20">
        <v>1850</v>
      </c>
      <c r="Q17" s="4">
        <f t="shared" si="10"/>
        <v>0</v>
      </c>
      <c r="R17" s="4">
        <f t="shared" si="11"/>
        <v>0</v>
      </c>
      <c r="S17" s="4">
        <f t="shared" si="12"/>
        <v>0</v>
      </c>
      <c r="T17" s="4">
        <f t="shared" si="13"/>
        <v>0</v>
      </c>
      <c r="U17" s="4">
        <f t="shared" si="14"/>
        <v>0</v>
      </c>
      <c r="V17" s="4">
        <f t="shared" si="15"/>
        <v>0</v>
      </c>
      <c r="W17" s="4">
        <f t="shared" si="16"/>
        <v>0</v>
      </c>
      <c r="X17" s="4">
        <f t="shared" si="17"/>
        <v>0</v>
      </c>
      <c r="Y17" s="4">
        <f t="shared" si="18"/>
        <v>0</v>
      </c>
    </row>
    <row r="18" spans="1:25" ht="23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4" t="e">
        <f t="shared" si="10"/>
        <v>#DIV/0!</v>
      </c>
      <c r="R18" s="4" t="e">
        <f t="shared" si="11"/>
        <v>#DIV/0!</v>
      </c>
      <c r="S18" s="4" t="e">
        <f t="shared" si="12"/>
        <v>#DIV/0!</v>
      </c>
      <c r="T18" s="4" t="e">
        <f t="shared" si="13"/>
        <v>#DIV/0!</v>
      </c>
      <c r="U18" s="4" t="e">
        <f t="shared" si="14"/>
        <v>#DIV/0!</v>
      </c>
      <c r="V18" s="4" t="e">
        <f t="shared" si="15"/>
        <v>#DIV/0!</v>
      </c>
      <c r="W18" s="4" t="e">
        <f t="shared" si="16"/>
        <v>#DIV/0!</v>
      </c>
      <c r="X18" s="4" t="e">
        <f t="shared" si="17"/>
        <v>#DIV/0!</v>
      </c>
      <c r="Y18" s="4" t="e">
        <f t="shared" si="18"/>
        <v>#DIV/0!</v>
      </c>
    </row>
    <row r="19" spans="1:25" ht="23.25">
      <c r="A19" s="4"/>
      <c r="B19" s="5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4" t="e">
        <f t="shared" si="10"/>
        <v>#DIV/0!</v>
      </c>
      <c r="R19" s="4" t="e">
        <f t="shared" si="11"/>
        <v>#DIV/0!</v>
      </c>
      <c r="S19" s="4" t="e">
        <f t="shared" si="12"/>
        <v>#DIV/0!</v>
      </c>
      <c r="T19" s="4" t="e">
        <f t="shared" si="13"/>
        <v>#DIV/0!</v>
      </c>
      <c r="U19" s="4" t="e">
        <f t="shared" si="14"/>
        <v>#DIV/0!</v>
      </c>
      <c r="V19" s="4" t="e">
        <f t="shared" si="15"/>
        <v>#DIV/0!</v>
      </c>
      <c r="W19" s="4" t="e">
        <f t="shared" si="16"/>
        <v>#DIV/0!</v>
      </c>
      <c r="X19" s="4" t="e">
        <f t="shared" si="17"/>
        <v>#DIV/0!</v>
      </c>
      <c r="Y19" s="4" t="e">
        <f t="shared" si="18"/>
        <v>#DIV/0!</v>
      </c>
    </row>
    <row r="20" spans="1:25" ht="23.25">
      <c r="A20" s="5"/>
      <c r="B20" s="17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4" t="e">
        <f t="shared" si="10"/>
        <v>#DIV/0!</v>
      </c>
      <c r="R20" s="4" t="e">
        <f t="shared" si="11"/>
        <v>#DIV/0!</v>
      </c>
      <c r="S20" s="4" t="e">
        <f t="shared" si="12"/>
        <v>#DIV/0!</v>
      </c>
      <c r="T20" s="4" t="e">
        <f t="shared" si="13"/>
        <v>#DIV/0!</v>
      </c>
      <c r="U20" s="4" t="e">
        <f t="shared" si="14"/>
        <v>#DIV/0!</v>
      </c>
      <c r="V20" s="4" t="e">
        <f t="shared" si="15"/>
        <v>#DIV/0!</v>
      </c>
      <c r="W20" s="4" t="e">
        <f t="shared" si="16"/>
        <v>#DIV/0!</v>
      </c>
      <c r="X20" s="4" t="e">
        <f t="shared" si="17"/>
        <v>#DIV/0!</v>
      </c>
      <c r="Y20" s="4" t="e">
        <f t="shared" si="18"/>
        <v>#DIV/0!</v>
      </c>
    </row>
    <row r="25" ht="23.25">
      <c r="B25" s="2" t="s">
        <v>138</v>
      </c>
    </row>
    <row r="26" ht="23.25">
      <c r="B26" s="7" t="s">
        <v>139</v>
      </c>
    </row>
  </sheetData>
  <sheetProtection/>
  <mergeCells count="7">
    <mergeCell ref="Q2:X2"/>
    <mergeCell ref="A1:P1"/>
    <mergeCell ref="A2:A3"/>
    <mergeCell ref="B2:B3"/>
    <mergeCell ref="C2:C3"/>
    <mergeCell ref="F2:N2"/>
    <mergeCell ref="P2:P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16"/>
  <sheetViews>
    <sheetView tabSelected="1" zoomScalePageLayoutView="0" workbookViewId="0" topLeftCell="A1">
      <selection activeCell="L3" sqref="L3"/>
      <selection activeCell="H11" sqref="H11"/>
    </sheetView>
  </sheetViews>
  <sheetFormatPr defaultColWidth="9.140625" defaultRowHeight="12.75"/>
  <cols>
    <col min="1" max="1" width="11.8515625" style="0" customWidth="1"/>
    <col min="2" max="2" width="25.28125" style="0" customWidth="1"/>
    <col min="4" max="4" width="12.7109375" style="0" customWidth="1"/>
    <col min="5" max="5" width="14.7109375" style="0" customWidth="1"/>
    <col min="11" max="11" width="7.140625" style="0" customWidth="1"/>
    <col min="12" max="12" width="8.7109375" style="0" customWidth="1"/>
    <col min="13" max="13" width="6.8515625" style="0" customWidth="1"/>
    <col min="14" max="14" width="4.421875" style="0" customWidth="1"/>
    <col min="15" max="15" width="14.57421875" style="0" customWidth="1"/>
    <col min="16" max="16" width="12.7109375" style="0" customWidth="1"/>
  </cols>
  <sheetData>
    <row r="1" spans="1:16" ht="23.25">
      <c r="A1" s="43" t="s">
        <v>521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25" ht="23.25">
      <c r="A2" s="41" t="s">
        <v>282</v>
      </c>
      <c r="B2" s="41" t="s">
        <v>236</v>
      </c>
      <c r="C2" s="41" t="s">
        <v>67</v>
      </c>
      <c r="D2" s="3" t="s">
        <v>133</v>
      </c>
      <c r="E2" s="12" t="s">
        <v>522</v>
      </c>
      <c r="F2" s="43" t="s">
        <v>188</v>
      </c>
      <c r="G2" s="43"/>
      <c r="H2" s="43"/>
      <c r="I2" s="43"/>
      <c r="J2" s="43"/>
      <c r="K2" s="43"/>
      <c r="L2" s="43"/>
      <c r="M2" s="43"/>
      <c r="N2" s="43"/>
      <c r="O2" s="3" t="s">
        <v>191</v>
      </c>
      <c r="P2" s="41" t="s">
        <v>187</v>
      </c>
      <c r="Q2" s="41" t="s">
        <v>192</v>
      </c>
      <c r="R2" s="41"/>
      <c r="S2" s="41"/>
      <c r="T2" s="41"/>
      <c r="U2" s="41"/>
      <c r="V2" s="41"/>
      <c r="W2" s="41"/>
      <c r="X2" s="41"/>
      <c r="Y2" s="13"/>
    </row>
    <row r="3" spans="1:25" ht="23.25">
      <c r="A3" s="41"/>
      <c r="B3" s="41"/>
      <c r="C3" s="41"/>
      <c r="D3" s="3" t="s">
        <v>132</v>
      </c>
      <c r="E3" s="3" t="s">
        <v>132</v>
      </c>
      <c r="F3" s="3" t="s">
        <v>252</v>
      </c>
      <c r="G3" s="3" t="s">
        <v>190</v>
      </c>
      <c r="H3" s="3" t="s">
        <v>530</v>
      </c>
      <c r="I3" s="3" t="s">
        <v>484</v>
      </c>
      <c r="J3" s="3" t="s">
        <v>485</v>
      </c>
      <c r="K3" s="3" t="s">
        <v>281</v>
      </c>
      <c r="L3" s="3" t="s">
        <v>189</v>
      </c>
      <c r="M3" s="3" t="s">
        <v>486</v>
      </c>
      <c r="N3" s="3" t="s">
        <v>531</v>
      </c>
      <c r="O3" s="14"/>
      <c r="P3" s="41"/>
      <c r="Q3" s="3" t="s">
        <v>252</v>
      </c>
      <c r="R3" s="3" t="s">
        <v>190</v>
      </c>
      <c r="S3" s="3" t="s">
        <v>530</v>
      </c>
      <c r="T3" s="3" t="s">
        <v>484</v>
      </c>
      <c r="U3" s="3" t="s">
        <v>485</v>
      </c>
      <c r="V3" s="3" t="s">
        <v>281</v>
      </c>
      <c r="W3" s="3" t="s">
        <v>189</v>
      </c>
      <c r="X3" s="3" t="s">
        <v>486</v>
      </c>
      <c r="Y3" s="3" t="s">
        <v>531</v>
      </c>
    </row>
    <row r="4" spans="1:25" ht="21.75" customHeight="1">
      <c r="A4" s="4" t="s">
        <v>380</v>
      </c>
      <c r="B4" s="8" t="s">
        <v>268</v>
      </c>
      <c r="C4" s="5"/>
      <c r="D4" s="4">
        <v>200</v>
      </c>
      <c r="E4" s="4">
        <v>200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f aca="true" t="shared" si="0" ref="O4:O9">E4-F4-G4-H4-I4-J4-K4-L4-M4-N4</f>
        <v>200</v>
      </c>
      <c r="P4" s="4">
        <v>1590</v>
      </c>
      <c r="Q4" s="4">
        <f aca="true" t="shared" si="1" ref="Q4:Q12">(F4*P4)/D4</f>
        <v>0</v>
      </c>
      <c r="R4" s="4">
        <f aca="true" t="shared" si="2" ref="R4:R12">(G4*P4)/D4</f>
        <v>0</v>
      </c>
      <c r="S4" s="4">
        <f aca="true" t="shared" si="3" ref="S4:S12">(H4*P4)/D4</f>
        <v>0</v>
      </c>
      <c r="T4" s="4">
        <f aca="true" t="shared" si="4" ref="T4:T12">(I4*P4)/D4</f>
        <v>0</v>
      </c>
      <c r="U4" s="4">
        <f aca="true" t="shared" si="5" ref="U4:U12">(J4*P4)/D4</f>
        <v>0</v>
      </c>
      <c r="V4" s="4">
        <f aca="true" t="shared" si="6" ref="V4:V9">(K4*P4)/D4</f>
        <v>0</v>
      </c>
      <c r="W4" s="4">
        <f aca="true" t="shared" si="7" ref="W4:W12">(L4*P4)/D4</f>
        <v>0</v>
      </c>
      <c r="X4" s="4">
        <f aca="true" t="shared" si="8" ref="X4:X12">M4*P4/D4</f>
        <v>0</v>
      </c>
      <c r="Y4" s="4">
        <f aca="true" t="shared" si="9" ref="Y4:Y12">N4*P4/D4</f>
        <v>0</v>
      </c>
    </row>
    <row r="5" spans="1:25" ht="23.25">
      <c r="A5" s="4" t="s">
        <v>381</v>
      </c>
      <c r="B5" s="5" t="s">
        <v>228</v>
      </c>
      <c r="C5" s="5"/>
      <c r="D5" s="4">
        <v>10</v>
      </c>
      <c r="E5" s="4">
        <v>5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f t="shared" si="0"/>
        <v>5</v>
      </c>
      <c r="P5" s="4">
        <v>1820</v>
      </c>
      <c r="Q5" s="4">
        <f t="shared" si="1"/>
        <v>0</v>
      </c>
      <c r="R5" s="4">
        <f t="shared" si="2"/>
        <v>0</v>
      </c>
      <c r="S5" s="4">
        <f t="shared" si="3"/>
        <v>0</v>
      </c>
      <c r="T5" s="4">
        <f t="shared" si="4"/>
        <v>0</v>
      </c>
      <c r="U5" s="4">
        <f t="shared" si="5"/>
        <v>0</v>
      </c>
      <c r="V5" s="4">
        <f t="shared" si="6"/>
        <v>0</v>
      </c>
      <c r="W5" s="4">
        <f t="shared" si="7"/>
        <v>0</v>
      </c>
      <c r="X5" s="4">
        <f t="shared" si="8"/>
        <v>0</v>
      </c>
      <c r="Y5" s="4">
        <f t="shared" si="9"/>
        <v>0</v>
      </c>
    </row>
    <row r="6" spans="1:25" ht="24.75">
      <c r="A6" s="16" t="s">
        <v>502</v>
      </c>
      <c r="B6" s="5" t="s">
        <v>33</v>
      </c>
      <c r="C6" s="5" t="s">
        <v>104</v>
      </c>
      <c r="D6" s="4">
        <v>2500</v>
      </c>
      <c r="E6" s="4">
        <v>1500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f t="shared" si="0"/>
        <v>1500</v>
      </c>
      <c r="P6" s="4">
        <v>650</v>
      </c>
      <c r="Q6" s="4">
        <f t="shared" si="1"/>
        <v>0</v>
      </c>
      <c r="R6" s="4">
        <f t="shared" si="2"/>
        <v>0</v>
      </c>
      <c r="S6" s="4">
        <f t="shared" si="3"/>
        <v>0</v>
      </c>
      <c r="T6" s="4">
        <f t="shared" si="4"/>
        <v>0</v>
      </c>
      <c r="U6" s="4">
        <f t="shared" si="5"/>
        <v>0</v>
      </c>
      <c r="V6" s="4">
        <f t="shared" si="6"/>
        <v>0</v>
      </c>
      <c r="W6" s="4">
        <f t="shared" si="7"/>
        <v>0</v>
      </c>
      <c r="X6" s="4">
        <f t="shared" si="8"/>
        <v>0</v>
      </c>
      <c r="Y6" s="4">
        <f t="shared" si="9"/>
        <v>0</v>
      </c>
    </row>
    <row r="7" spans="1:25" ht="24.75">
      <c r="A7" s="16" t="s">
        <v>382</v>
      </c>
      <c r="B7" s="5" t="s">
        <v>503</v>
      </c>
      <c r="C7" s="5" t="s">
        <v>241</v>
      </c>
      <c r="D7" s="4">
        <v>100</v>
      </c>
      <c r="E7" s="4">
        <v>50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f t="shared" si="0"/>
        <v>50</v>
      </c>
      <c r="P7" s="4">
        <v>750</v>
      </c>
      <c r="Q7" s="4">
        <f t="shared" si="1"/>
        <v>0</v>
      </c>
      <c r="R7" s="4">
        <f t="shared" si="2"/>
        <v>0</v>
      </c>
      <c r="S7" s="4">
        <f t="shared" si="3"/>
        <v>0</v>
      </c>
      <c r="T7" s="4">
        <f t="shared" si="4"/>
        <v>0</v>
      </c>
      <c r="U7" s="4">
        <f t="shared" si="5"/>
        <v>0</v>
      </c>
      <c r="V7" s="4">
        <f t="shared" si="6"/>
        <v>0</v>
      </c>
      <c r="W7" s="4">
        <f t="shared" si="7"/>
        <v>0</v>
      </c>
      <c r="X7" s="4">
        <f t="shared" si="8"/>
        <v>0</v>
      </c>
      <c r="Y7" s="4">
        <f t="shared" si="9"/>
        <v>0</v>
      </c>
    </row>
    <row r="8" spans="1:25" ht="24.75">
      <c r="A8" s="16" t="s">
        <v>383</v>
      </c>
      <c r="B8" s="5" t="s">
        <v>229</v>
      </c>
      <c r="C8" s="5" t="s">
        <v>242</v>
      </c>
      <c r="D8" s="4">
        <v>100</v>
      </c>
      <c r="E8" s="4">
        <v>80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f t="shared" si="0"/>
        <v>80</v>
      </c>
      <c r="P8" s="4">
        <v>850</v>
      </c>
      <c r="Q8" s="4">
        <f t="shared" si="1"/>
        <v>0</v>
      </c>
      <c r="R8" s="4">
        <f t="shared" si="2"/>
        <v>0</v>
      </c>
      <c r="S8" s="4">
        <f t="shared" si="3"/>
        <v>0</v>
      </c>
      <c r="T8" s="4">
        <f t="shared" si="4"/>
        <v>0</v>
      </c>
      <c r="U8" s="4">
        <f t="shared" si="5"/>
        <v>0</v>
      </c>
      <c r="V8" s="4">
        <f t="shared" si="6"/>
        <v>0</v>
      </c>
      <c r="W8" s="4">
        <f t="shared" si="7"/>
        <v>0</v>
      </c>
      <c r="X8" s="4">
        <f t="shared" si="8"/>
        <v>0</v>
      </c>
      <c r="Y8" s="4">
        <f t="shared" si="9"/>
        <v>0</v>
      </c>
    </row>
    <row r="9" spans="1:25" ht="24.75">
      <c r="A9" s="16" t="s">
        <v>384</v>
      </c>
      <c r="B9" s="5" t="s">
        <v>230</v>
      </c>
      <c r="C9" s="5" t="s">
        <v>243</v>
      </c>
      <c r="D9" s="4">
        <v>25</v>
      </c>
      <c r="E9" s="4">
        <v>15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f t="shared" si="0"/>
        <v>15</v>
      </c>
      <c r="P9" s="4">
        <v>980</v>
      </c>
      <c r="Q9" s="4">
        <f t="shared" si="1"/>
        <v>0</v>
      </c>
      <c r="R9" s="4">
        <f t="shared" si="2"/>
        <v>0</v>
      </c>
      <c r="S9" s="4">
        <f t="shared" si="3"/>
        <v>0</v>
      </c>
      <c r="T9" s="4">
        <f t="shared" si="4"/>
        <v>0</v>
      </c>
      <c r="U9" s="4">
        <f t="shared" si="5"/>
        <v>0</v>
      </c>
      <c r="V9" s="4">
        <f t="shared" si="6"/>
        <v>0</v>
      </c>
      <c r="W9" s="4">
        <f t="shared" si="7"/>
        <v>0</v>
      </c>
      <c r="X9" s="4">
        <f t="shared" si="8"/>
        <v>0</v>
      </c>
      <c r="Y9" s="4">
        <f t="shared" si="9"/>
        <v>0</v>
      </c>
    </row>
    <row r="10" spans="1:25" ht="23.25">
      <c r="A10" s="4" t="s">
        <v>385</v>
      </c>
      <c r="B10" s="5" t="s">
        <v>554</v>
      </c>
      <c r="C10" s="5"/>
      <c r="D10" s="4">
        <v>500</v>
      </c>
      <c r="E10" s="4">
        <v>500</v>
      </c>
      <c r="F10" s="4">
        <v>0</v>
      </c>
      <c r="G10" s="4">
        <v>0</v>
      </c>
      <c r="H10" s="4">
        <v>112</v>
      </c>
      <c r="I10" s="4">
        <v>0</v>
      </c>
      <c r="J10" s="4">
        <v>0</v>
      </c>
      <c r="L10" s="4">
        <v>0</v>
      </c>
      <c r="M10" s="4">
        <v>0</v>
      </c>
      <c r="N10" s="4">
        <v>0</v>
      </c>
      <c r="O10" s="4">
        <f>E10-F10-G10-H10-I10-J10-K11-L10-M10-N10</f>
        <v>388</v>
      </c>
      <c r="P10" s="4">
        <v>1160</v>
      </c>
      <c r="Q10" s="4">
        <f t="shared" si="1"/>
        <v>0</v>
      </c>
      <c r="R10" s="4">
        <f t="shared" si="2"/>
        <v>0</v>
      </c>
      <c r="S10" s="4">
        <f t="shared" si="3"/>
        <v>259.84</v>
      </c>
      <c r="T10" s="4">
        <f t="shared" si="4"/>
        <v>0</v>
      </c>
      <c r="U10" s="4">
        <f t="shared" si="5"/>
        <v>0</v>
      </c>
      <c r="V10" s="4">
        <f>(K11*P10)/D10</f>
        <v>0</v>
      </c>
      <c r="W10" s="4">
        <f t="shared" si="7"/>
        <v>0</v>
      </c>
      <c r="X10" s="4">
        <f t="shared" si="8"/>
        <v>0</v>
      </c>
      <c r="Y10" s="4">
        <f t="shared" si="9"/>
        <v>0</v>
      </c>
    </row>
    <row r="11" spans="1:25" ht="23.25">
      <c r="A11" s="16" t="s">
        <v>552</v>
      </c>
      <c r="B11" s="17" t="s">
        <v>504</v>
      </c>
      <c r="C11" s="13"/>
      <c r="D11" s="16">
        <v>100</v>
      </c>
      <c r="E11" s="4">
        <v>15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f>E11-F11-G11-H11-I11-J11-K14-L11-M11-N11</f>
        <v>15</v>
      </c>
      <c r="P11" s="4">
        <v>50</v>
      </c>
      <c r="Q11" s="4">
        <f t="shared" si="1"/>
        <v>0</v>
      </c>
      <c r="R11" s="4">
        <f t="shared" si="2"/>
        <v>0</v>
      </c>
      <c r="S11" s="4">
        <f t="shared" si="3"/>
        <v>0</v>
      </c>
      <c r="T11" s="4">
        <f t="shared" si="4"/>
        <v>0</v>
      </c>
      <c r="U11" s="4">
        <f t="shared" si="5"/>
        <v>0</v>
      </c>
      <c r="V11" s="4">
        <f>(K14*P11)/D11</f>
        <v>0</v>
      </c>
      <c r="W11" s="4">
        <f t="shared" si="7"/>
        <v>0</v>
      </c>
      <c r="X11" s="4">
        <f t="shared" si="8"/>
        <v>0</v>
      </c>
      <c r="Y11" s="4">
        <f t="shared" si="9"/>
        <v>0</v>
      </c>
    </row>
    <row r="12" spans="1:25" ht="23.25">
      <c r="A12" s="16" t="s">
        <v>553</v>
      </c>
      <c r="B12" s="17" t="s">
        <v>551</v>
      </c>
      <c r="C12" s="13"/>
      <c r="D12" s="16">
        <v>25</v>
      </c>
      <c r="E12" s="4">
        <v>25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f>E12-F12-G12-H12-I12-J12-K15-L12-M12-N12</f>
        <v>25</v>
      </c>
      <c r="P12" s="4">
        <v>2290</v>
      </c>
      <c r="Q12" s="4">
        <f t="shared" si="1"/>
        <v>0</v>
      </c>
      <c r="R12" s="4">
        <f t="shared" si="2"/>
        <v>0</v>
      </c>
      <c r="S12" s="4">
        <f t="shared" si="3"/>
        <v>0</v>
      </c>
      <c r="T12" s="4">
        <f t="shared" si="4"/>
        <v>0</v>
      </c>
      <c r="U12" s="4">
        <f t="shared" si="5"/>
        <v>0</v>
      </c>
      <c r="V12" s="4"/>
      <c r="W12" s="4">
        <f t="shared" si="7"/>
        <v>0</v>
      </c>
      <c r="X12" s="4">
        <f t="shared" si="8"/>
        <v>0</v>
      </c>
      <c r="Y12" s="4">
        <f t="shared" si="9"/>
        <v>0</v>
      </c>
    </row>
    <row r="13" spans="1:25" ht="23.25">
      <c r="A13" s="16"/>
      <c r="B13" s="17"/>
      <c r="C13" s="13"/>
      <c r="D13" s="16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ht="19.5" customHeight="1"/>
    <row r="15" spans="1:2" ht="18.75" customHeight="1">
      <c r="A15" s="1"/>
      <c r="B15" s="2" t="s">
        <v>138</v>
      </c>
    </row>
    <row r="16" spans="1:2" ht="19.5" customHeight="1">
      <c r="A16" s="2"/>
      <c r="B16" s="7" t="s">
        <v>139</v>
      </c>
    </row>
  </sheetData>
  <sheetProtection/>
  <mergeCells count="7">
    <mergeCell ref="Q2:X2"/>
    <mergeCell ref="A1:P1"/>
    <mergeCell ref="A2:A3"/>
    <mergeCell ref="B2:B3"/>
    <mergeCell ref="C2:C3"/>
    <mergeCell ref="F2:N2"/>
    <mergeCell ref="P2:P3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14"/>
  <sheetViews>
    <sheetView zoomScalePageLayoutView="0" workbookViewId="0" topLeftCell="H1">
      <selection activeCell="V3" sqref="V3"/>
      <selection activeCell="N23" sqref="N23"/>
    </sheetView>
  </sheetViews>
  <sheetFormatPr defaultColWidth="9.140625" defaultRowHeight="12.75"/>
  <cols>
    <col min="1" max="1" width="9.8515625" style="0" customWidth="1"/>
    <col min="2" max="2" width="18.421875" style="0" customWidth="1"/>
    <col min="4" max="4" width="13.00390625" style="0" customWidth="1"/>
    <col min="5" max="5" width="14.7109375" style="0" customWidth="1"/>
    <col min="11" max="11" width="6.7109375" style="0" customWidth="1"/>
    <col min="12" max="12" width="8.57421875" style="0" customWidth="1"/>
    <col min="13" max="13" width="8.7109375" style="0" customWidth="1"/>
    <col min="14" max="14" width="5.00390625" style="0" customWidth="1"/>
    <col min="15" max="15" width="14.140625" style="0" customWidth="1"/>
    <col min="16" max="16" width="10.8515625" style="0" customWidth="1"/>
  </cols>
  <sheetData>
    <row r="1" spans="1:16" ht="23.25">
      <c r="A1" s="43" t="s">
        <v>521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25" ht="23.25">
      <c r="A2" s="41" t="s">
        <v>282</v>
      </c>
      <c r="B2" s="41" t="s">
        <v>236</v>
      </c>
      <c r="C2" s="41" t="s">
        <v>67</v>
      </c>
      <c r="D2" s="3" t="s">
        <v>133</v>
      </c>
      <c r="E2" s="12" t="s">
        <v>522</v>
      </c>
      <c r="F2" s="43" t="s">
        <v>188</v>
      </c>
      <c r="G2" s="43"/>
      <c r="H2" s="43"/>
      <c r="I2" s="43"/>
      <c r="J2" s="43"/>
      <c r="K2" s="43"/>
      <c r="L2" s="43"/>
      <c r="M2" s="43"/>
      <c r="N2" s="43"/>
      <c r="O2" s="3" t="s">
        <v>191</v>
      </c>
      <c r="P2" s="41" t="s">
        <v>187</v>
      </c>
      <c r="Q2" s="41" t="s">
        <v>192</v>
      </c>
      <c r="R2" s="41"/>
      <c r="S2" s="41"/>
      <c r="T2" s="41"/>
      <c r="U2" s="41"/>
      <c r="V2" s="41"/>
      <c r="W2" s="41"/>
      <c r="X2" s="41"/>
      <c r="Y2" s="13"/>
    </row>
    <row r="3" spans="1:25" ht="23.25">
      <c r="A3" s="41"/>
      <c r="B3" s="41"/>
      <c r="C3" s="41"/>
      <c r="D3" s="3" t="s">
        <v>132</v>
      </c>
      <c r="E3" s="3" t="s">
        <v>132</v>
      </c>
      <c r="F3" s="3" t="s">
        <v>252</v>
      </c>
      <c r="G3" s="3" t="s">
        <v>190</v>
      </c>
      <c r="H3" s="3" t="s">
        <v>530</v>
      </c>
      <c r="I3" s="3" t="s">
        <v>484</v>
      </c>
      <c r="J3" s="3" t="s">
        <v>485</v>
      </c>
      <c r="K3" s="3" t="s">
        <v>281</v>
      </c>
      <c r="L3" s="3" t="s">
        <v>189</v>
      </c>
      <c r="M3" s="3" t="s">
        <v>486</v>
      </c>
      <c r="N3" s="3" t="s">
        <v>531</v>
      </c>
      <c r="O3" s="14"/>
      <c r="P3" s="41"/>
      <c r="Q3" s="3" t="s">
        <v>252</v>
      </c>
      <c r="R3" s="3" t="s">
        <v>190</v>
      </c>
      <c r="S3" s="3" t="s">
        <v>530</v>
      </c>
      <c r="T3" s="3" t="s">
        <v>484</v>
      </c>
      <c r="U3" s="3" t="s">
        <v>485</v>
      </c>
      <c r="V3" s="3" t="s">
        <v>281</v>
      </c>
      <c r="W3" s="3" t="s">
        <v>189</v>
      </c>
      <c r="X3" s="3" t="s">
        <v>486</v>
      </c>
      <c r="Y3" s="3" t="s">
        <v>531</v>
      </c>
    </row>
    <row r="4" spans="1:25" ht="23.25">
      <c r="A4" s="4" t="s">
        <v>386</v>
      </c>
      <c r="B4" s="17" t="s">
        <v>137</v>
      </c>
      <c r="C4" s="5"/>
      <c r="D4" s="4">
        <v>5</v>
      </c>
      <c r="E4" s="4">
        <v>5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f>E4-F4-G4-H4-I4-J4-K4-L4-M4-N4</f>
        <v>5</v>
      </c>
      <c r="P4" s="4">
        <v>4580</v>
      </c>
      <c r="Q4" s="4">
        <f>(F4*P4)/D4</f>
        <v>0</v>
      </c>
      <c r="R4" s="4">
        <f>(G4*P4)/D4</f>
        <v>0</v>
      </c>
      <c r="S4" s="4">
        <f>(H4*P4)/D4</f>
        <v>0</v>
      </c>
      <c r="T4" s="4">
        <f>(I4*P4)/D4</f>
        <v>0</v>
      </c>
      <c r="U4" s="4">
        <f>(J4*P4)/D4</f>
        <v>0</v>
      </c>
      <c r="V4" s="4">
        <f>(K4*P4)/D4</f>
        <v>0</v>
      </c>
      <c r="W4" s="4">
        <v>0</v>
      </c>
      <c r="X4" s="4">
        <f>M4*P4/D4</f>
        <v>0</v>
      </c>
      <c r="Y4" s="4">
        <f>N4*P4/D4</f>
        <v>0</v>
      </c>
    </row>
    <row r="5" spans="1:25" ht="19.5" customHeight="1">
      <c r="A5" s="31" t="s">
        <v>505</v>
      </c>
      <c r="B5" s="13" t="s">
        <v>506</v>
      </c>
      <c r="C5" s="13"/>
      <c r="D5" s="20">
        <v>500</v>
      </c>
      <c r="E5" s="20">
        <v>450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13"/>
      <c r="O5" s="4">
        <f>E5-F5-G5-H5-I5-J5-K5-L5-M5-N5</f>
        <v>450</v>
      </c>
      <c r="P5" s="4">
        <v>2050</v>
      </c>
      <c r="Q5" s="4">
        <f>(F5*P5)/D5</f>
        <v>0</v>
      </c>
      <c r="R5" s="4">
        <f>(G5*P5)/D5</f>
        <v>0</v>
      </c>
      <c r="S5" s="4">
        <f>(H5*P5)/D5</f>
        <v>0</v>
      </c>
      <c r="T5" s="4">
        <f>(I5*P5)/D5</f>
        <v>0</v>
      </c>
      <c r="U5" s="4">
        <f>(J5*P5)/D5</f>
        <v>0</v>
      </c>
      <c r="V5" s="4">
        <f>(K5*P5)/D5</f>
        <v>0</v>
      </c>
      <c r="W5" s="4">
        <v>0</v>
      </c>
      <c r="X5" s="4">
        <f>M5*P5/D5</f>
        <v>0</v>
      </c>
      <c r="Y5" s="13"/>
    </row>
    <row r="6" spans="1:25" ht="23.25">
      <c r="A6" s="31" t="s">
        <v>555</v>
      </c>
      <c r="B6" s="32" t="s">
        <v>556</v>
      </c>
      <c r="C6" s="20"/>
      <c r="D6" s="20">
        <v>2500</v>
      </c>
      <c r="E6" s="20">
        <v>2500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4">
        <f>E6-F6-G6-H6-I6-J6-K6-L6-M6-N6</f>
        <v>2500</v>
      </c>
      <c r="P6" s="20">
        <v>1160</v>
      </c>
      <c r="Q6" s="4">
        <f>(F6*P6)/D6</f>
        <v>0</v>
      </c>
      <c r="R6" s="4">
        <f>(G6*P6)/D6</f>
        <v>0</v>
      </c>
      <c r="S6" s="4">
        <f>(H6*P6)/D6</f>
        <v>0</v>
      </c>
      <c r="T6" s="4">
        <f>(I6*P6)/D6</f>
        <v>0</v>
      </c>
      <c r="U6" s="4">
        <f>(J6*P6)/D6</f>
        <v>0</v>
      </c>
      <c r="V6" s="4">
        <f>(K6*P6)/D6</f>
        <v>0</v>
      </c>
      <c r="W6" s="4">
        <v>0</v>
      </c>
      <c r="X6" s="4">
        <f>M6*P6/D6</f>
        <v>0</v>
      </c>
      <c r="Y6" s="13"/>
    </row>
    <row r="7" spans="1:25" ht="23.25">
      <c r="A7" s="4"/>
      <c r="B7" s="4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4" t="e">
        <f>(F7*P7)/D7</f>
        <v>#DIV/0!</v>
      </c>
      <c r="R7" s="4" t="e">
        <f>(G7*P7)/D7</f>
        <v>#DIV/0!</v>
      </c>
      <c r="S7" s="4" t="e">
        <f>(H7*P7)/D7</f>
        <v>#DIV/0!</v>
      </c>
      <c r="T7" s="4" t="e">
        <f>(I7*P7)/D7</f>
        <v>#DIV/0!</v>
      </c>
      <c r="U7" s="4" t="e">
        <f>(J7*P7)/D7</f>
        <v>#DIV/0!</v>
      </c>
      <c r="V7" s="4" t="e">
        <f>(K7*P7)/D7</f>
        <v>#DIV/0!</v>
      </c>
      <c r="W7" s="4">
        <v>0</v>
      </c>
      <c r="X7" s="4" t="e">
        <f>M7*P7/D7</f>
        <v>#DIV/0!</v>
      </c>
      <c r="Y7" s="13"/>
    </row>
    <row r="8" spans="1:25" ht="23.25">
      <c r="A8" s="4"/>
      <c r="B8" s="16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4" t="e">
        <f>(G8*P8)/D8</f>
        <v>#DIV/0!</v>
      </c>
      <c r="S8" s="4" t="e">
        <f>(H8*P8)/D8</f>
        <v>#DIV/0!</v>
      </c>
      <c r="T8" s="4" t="e">
        <f>(I8*P8)/D8</f>
        <v>#DIV/0!</v>
      </c>
      <c r="U8" s="4" t="e">
        <f>(J8*P8)/D8</f>
        <v>#DIV/0!</v>
      </c>
      <c r="V8" s="4" t="e">
        <f>(K8*P8)/D8</f>
        <v>#DIV/0!</v>
      </c>
      <c r="W8" s="4">
        <v>0</v>
      </c>
      <c r="X8" s="4" t="e">
        <f>M8*P8/D8</f>
        <v>#DIV/0!</v>
      </c>
      <c r="Y8" s="13"/>
    </row>
    <row r="13" ht="23.25">
      <c r="B13" s="2" t="s">
        <v>138</v>
      </c>
    </row>
    <row r="14" ht="23.25">
      <c r="B14" s="7" t="s">
        <v>139</v>
      </c>
    </row>
  </sheetData>
  <sheetProtection/>
  <mergeCells count="7">
    <mergeCell ref="Q2:X2"/>
    <mergeCell ref="A1:P1"/>
    <mergeCell ref="A2:A3"/>
    <mergeCell ref="B2:B3"/>
    <mergeCell ref="C2:C3"/>
    <mergeCell ref="F2:N2"/>
    <mergeCell ref="P2:P3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31"/>
  <sheetViews>
    <sheetView zoomScalePageLayoutView="0" workbookViewId="0" topLeftCell="A1">
      <selection activeCell="Q18" sqref="Q18"/>
      <selection activeCell="F13" sqref="F13"/>
    </sheetView>
  </sheetViews>
  <sheetFormatPr defaultColWidth="9.140625" defaultRowHeight="12.75"/>
  <cols>
    <col min="1" max="1" width="10.28125" style="0" customWidth="1"/>
    <col min="2" max="2" width="33.57421875" style="0" customWidth="1"/>
    <col min="3" max="3" width="10.7109375" style="0" customWidth="1"/>
    <col min="4" max="4" width="13.140625" style="0" customWidth="1"/>
    <col min="5" max="5" width="15.140625" style="0" customWidth="1"/>
    <col min="11" max="11" width="6.140625" style="0" customWidth="1"/>
    <col min="12" max="12" width="8.421875" style="0" customWidth="1"/>
    <col min="13" max="13" width="8.7109375" style="0" customWidth="1"/>
    <col min="14" max="14" width="5.140625" style="0" customWidth="1"/>
    <col min="15" max="15" width="13.57421875" style="0" customWidth="1"/>
    <col min="16" max="16" width="11.140625" style="0" customWidth="1"/>
  </cols>
  <sheetData>
    <row r="1" spans="1:16" ht="23.25">
      <c r="A1" s="46" t="s">
        <v>521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25" ht="23.25">
      <c r="A2" s="41" t="s">
        <v>282</v>
      </c>
      <c r="B2" s="41" t="s">
        <v>236</v>
      </c>
      <c r="C2" s="41" t="s">
        <v>67</v>
      </c>
      <c r="D2" s="3" t="s">
        <v>133</v>
      </c>
      <c r="E2" s="12" t="s">
        <v>522</v>
      </c>
      <c r="F2" s="43" t="s">
        <v>188</v>
      </c>
      <c r="G2" s="43"/>
      <c r="H2" s="43"/>
      <c r="I2" s="43"/>
      <c r="J2" s="43"/>
      <c r="K2" s="43"/>
      <c r="L2" s="43"/>
      <c r="M2" s="43"/>
      <c r="N2" s="43"/>
      <c r="O2" s="3" t="s">
        <v>191</v>
      </c>
      <c r="P2" s="41" t="s">
        <v>187</v>
      </c>
      <c r="Q2" s="41" t="s">
        <v>192</v>
      </c>
      <c r="R2" s="41"/>
      <c r="S2" s="41"/>
      <c r="T2" s="41"/>
      <c r="U2" s="41"/>
      <c r="V2" s="41"/>
      <c r="W2" s="41"/>
      <c r="X2" s="41"/>
      <c r="Y2" s="13"/>
    </row>
    <row r="3" spans="1:25" ht="23.25">
      <c r="A3" s="41"/>
      <c r="B3" s="41"/>
      <c r="C3" s="41"/>
      <c r="D3" s="3" t="s">
        <v>132</v>
      </c>
      <c r="E3" s="3" t="s">
        <v>132</v>
      </c>
      <c r="F3" s="3" t="s">
        <v>252</v>
      </c>
      <c r="G3" s="3" t="s">
        <v>190</v>
      </c>
      <c r="H3" s="3" t="s">
        <v>530</v>
      </c>
      <c r="I3" s="3" t="s">
        <v>484</v>
      </c>
      <c r="J3" s="3" t="s">
        <v>485</v>
      </c>
      <c r="K3" s="3" t="s">
        <v>281</v>
      </c>
      <c r="L3" s="3" t="s">
        <v>189</v>
      </c>
      <c r="M3" s="3" t="s">
        <v>486</v>
      </c>
      <c r="N3" s="3" t="s">
        <v>531</v>
      </c>
      <c r="O3" s="14"/>
      <c r="P3" s="41"/>
      <c r="Q3" s="3" t="s">
        <v>252</v>
      </c>
      <c r="R3" s="3" t="s">
        <v>190</v>
      </c>
      <c r="S3" s="3" t="s">
        <v>530</v>
      </c>
      <c r="T3" s="3" t="s">
        <v>484</v>
      </c>
      <c r="U3" s="3" t="s">
        <v>485</v>
      </c>
      <c r="V3" s="3" t="s">
        <v>281</v>
      </c>
      <c r="W3" s="3" t="s">
        <v>189</v>
      </c>
      <c r="X3" s="3" t="s">
        <v>486</v>
      </c>
      <c r="Y3" s="3" t="s">
        <v>531</v>
      </c>
    </row>
    <row r="4" spans="1:25" ht="24.75">
      <c r="A4" s="4" t="s">
        <v>387</v>
      </c>
      <c r="B4" s="5" t="s">
        <v>41</v>
      </c>
      <c r="C4" s="5" t="s">
        <v>269</v>
      </c>
      <c r="D4" s="4">
        <v>500</v>
      </c>
      <c r="E4" s="4">
        <v>100</v>
      </c>
      <c r="F4" s="4">
        <v>0.1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f aca="true" t="shared" si="0" ref="O4:O18">E4-F4-G4-H4-I4-J4-K4-L4-M4-N4</f>
        <v>99.9</v>
      </c>
      <c r="P4" s="4">
        <v>1180</v>
      </c>
      <c r="Q4" s="4">
        <f aca="true" t="shared" si="1" ref="Q4:Q18">(F4*P4)/D4</f>
        <v>0.236</v>
      </c>
      <c r="R4" s="4">
        <f aca="true" t="shared" si="2" ref="R4:R18">(G4*P4)/D4</f>
        <v>0</v>
      </c>
      <c r="S4" s="4">
        <f aca="true" t="shared" si="3" ref="S4:S18">(H4*P4)/D4</f>
        <v>0</v>
      </c>
      <c r="T4" s="4">
        <f aca="true" t="shared" si="4" ref="T4:T18">(I4*P4)/D4</f>
        <v>0</v>
      </c>
      <c r="U4" s="4">
        <v>0</v>
      </c>
      <c r="V4" s="4">
        <f aca="true" t="shared" si="5" ref="V4:V18">(K4*P4)/D4</f>
        <v>0</v>
      </c>
      <c r="W4" s="4">
        <f aca="true" t="shared" si="6" ref="W4:W18">(L4*P4)/D4</f>
        <v>0</v>
      </c>
      <c r="X4" s="4">
        <f aca="true" t="shared" si="7" ref="X4:X18">M4*P4/D4</f>
        <v>0</v>
      </c>
      <c r="Y4" s="4">
        <f aca="true" t="shared" si="8" ref="Y4:Y18">N4*P4/D4</f>
        <v>0</v>
      </c>
    </row>
    <row r="5" spans="1:25" ht="24.75">
      <c r="A5" s="4" t="s">
        <v>388</v>
      </c>
      <c r="B5" s="5" t="s">
        <v>12</v>
      </c>
      <c r="C5" s="5" t="s">
        <v>105</v>
      </c>
      <c r="D5" s="4">
        <v>500</v>
      </c>
      <c r="E5" s="4">
        <v>300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f t="shared" si="0"/>
        <v>300</v>
      </c>
      <c r="P5" s="4">
        <v>1350</v>
      </c>
      <c r="Q5" s="4">
        <f t="shared" si="1"/>
        <v>0</v>
      </c>
      <c r="R5" s="4">
        <v>0</v>
      </c>
      <c r="S5" s="4">
        <f t="shared" si="3"/>
        <v>0</v>
      </c>
      <c r="T5" s="4">
        <f t="shared" si="4"/>
        <v>0</v>
      </c>
      <c r="U5" s="4">
        <f aca="true" t="shared" si="9" ref="U5:U18">(J5*P5)/D5</f>
        <v>0</v>
      </c>
      <c r="V5" s="4">
        <f t="shared" si="5"/>
        <v>0</v>
      </c>
      <c r="W5" s="4">
        <f t="shared" si="6"/>
        <v>0</v>
      </c>
      <c r="X5" s="4">
        <f t="shared" si="7"/>
        <v>0</v>
      </c>
      <c r="Y5" s="4">
        <f t="shared" si="8"/>
        <v>0</v>
      </c>
    </row>
    <row r="6" spans="1:25" ht="23.25">
      <c r="A6" s="4" t="s">
        <v>389</v>
      </c>
      <c r="B6" s="5" t="s">
        <v>25</v>
      </c>
      <c r="C6" s="5" t="s">
        <v>26</v>
      </c>
      <c r="D6" s="4">
        <v>1000</v>
      </c>
      <c r="E6" s="4">
        <v>500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f t="shared" si="0"/>
        <v>500</v>
      </c>
      <c r="P6" s="4">
        <v>450</v>
      </c>
      <c r="Q6" s="4">
        <f t="shared" si="1"/>
        <v>0</v>
      </c>
      <c r="R6" s="4">
        <f t="shared" si="2"/>
        <v>0</v>
      </c>
      <c r="S6" s="4">
        <f t="shared" si="3"/>
        <v>0</v>
      </c>
      <c r="T6" s="4">
        <f t="shared" si="4"/>
        <v>0</v>
      </c>
      <c r="U6" s="4">
        <f t="shared" si="9"/>
        <v>0</v>
      </c>
      <c r="V6" s="4">
        <f t="shared" si="5"/>
        <v>0</v>
      </c>
      <c r="W6" s="4">
        <f t="shared" si="6"/>
        <v>0</v>
      </c>
      <c r="X6" s="4">
        <f t="shared" si="7"/>
        <v>0</v>
      </c>
      <c r="Y6" s="4">
        <f t="shared" si="8"/>
        <v>0</v>
      </c>
    </row>
    <row r="7" spans="1:25" ht="24.75">
      <c r="A7" s="4" t="s">
        <v>390</v>
      </c>
      <c r="B7" s="5" t="s">
        <v>27</v>
      </c>
      <c r="C7" s="5" t="s">
        <v>106</v>
      </c>
      <c r="D7" s="4">
        <v>250</v>
      </c>
      <c r="E7" s="4">
        <v>250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f t="shared" si="0"/>
        <v>250</v>
      </c>
      <c r="P7" s="4">
        <v>1150</v>
      </c>
      <c r="Q7" s="4">
        <f t="shared" si="1"/>
        <v>0</v>
      </c>
      <c r="R7" s="4">
        <f t="shared" si="2"/>
        <v>0</v>
      </c>
      <c r="S7" s="4">
        <f t="shared" si="3"/>
        <v>0</v>
      </c>
      <c r="T7" s="4">
        <f t="shared" si="4"/>
        <v>0</v>
      </c>
      <c r="U7" s="4">
        <f t="shared" si="9"/>
        <v>0</v>
      </c>
      <c r="V7" s="4">
        <f t="shared" si="5"/>
        <v>0</v>
      </c>
      <c r="W7" s="4">
        <f t="shared" si="6"/>
        <v>0</v>
      </c>
      <c r="X7" s="4">
        <f t="shared" si="7"/>
        <v>0</v>
      </c>
      <c r="Y7" s="4">
        <f t="shared" si="8"/>
        <v>0</v>
      </c>
    </row>
    <row r="8" spans="1:25" ht="23.25">
      <c r="A8" s="4" t="s">
        <v>391</v>
      </c>
      <c r="B8" s="5" t="s">
        <v>10</v>
      </c>
      <c r="C8" s="5" t="s">
        <v>11</v>
      </c>
      <c r="D8" s="4">
        <v>250</v>
      </c>
      <c r="E8" s="4">
        <v>70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f t="shared" si="0"/>
        <v>70</v>
      </c>
      <c r="P8" s="4">
        <v>1420</v>
      </c>
      <c r="Q8" s="4">
        <f t="shared" si="1"/>
        <v>0</v>
      </c>
      <c r="R8" s="4">
        <f t="shared" si="2"/>
        <v>0</v>
      </c>
      <c r="S8" s="4">
        <f t="shared" si="3"/>
        <v>0</v>
      </c>
      <c r="T8" s="4">
        <f t="shared" si="4"/>
        <v>0</v>
      </c>
      <c r="U8" s="4">
        <f t="shared" si="9"/>
        <v>0</v>
      </c>
      <c r="V8" s="4">
        <f t="shared" si="5"/>
        <v>0</v>
      </c>
      <c r="W8" s="4">
        <f t="shared" si="6"/>
        <v>0</v>
      </c>
      <c r="X8" s="4">
        <f t="shared" si="7"/>
        <v>0</v>
      </c>
      <c r="Y8" s="4">
        <f t="shared" si="8"/>
        <v>0</v>
      </c>
    </row>
    <row r="9" spans="1:25" ht="24.75">
      <c r="A9" s="4" t="s">
        <v>392</v>
      </c>
      <c r="B9" s="5" t="s">
        <v>83</v>
      </c>
      <c r="C9" s="5" t="s">
        <v>210</v>
      </c>
      <c r="D9" s="4">
        <v>500</v>
      </c>
      <c r="E9" s="4">
        <v>250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f t="shared" si="0"/>
        <v>250</v>
      </c>
      <c r="P9" s="4">
        <v>960</v>
      </c>
      <c r="Q9" s="4">
        <f t="shared" si="1"/>
        <v>0</v>
      </c>
      <c r="R9" s="4">
        <f t="shared" si="2"/>
        <v>0</v>
      </c>
      <c r="S9" s="4">
        <f t="shared" si="3"/>
        <v>0</v>
      </c>
      <c r="T9" s="4">
        <f t="shared" si="4"/>
        <v>0</v>
      </c>
      <c r="U9" s="4">
        <f t="shared" si="9"/>
        <v>0</v>
      </c>
      <c r="V9" s="4">
        <f t="shared" si="5"/>
        <v>0</v>
      </c>
      <c r="W9" s="4">
        <f t="shared" si="6"/>
        <v>0</v>
      </c>
      <c r="X9" s="4">
        <f t="shared" si="7"/>
        <v>0</v>
      </c>
      <c r="Y9" s="4">
        <f t="shared" si="8"/>
        <v>0</v>
      </c>
    </row>
    <row r="10" spans="1:25" ht="23.25">
      <c r="A10" s="4" t="s">
        <v>393</v>
      </c>
      <c r="B10" s="5" t="s">
        <v>8</v>
      </c>
      <c r="C10" s="5"/>
      <c r="D10" s="4">
        <v>500</v>
      </c>
      <c r="E10" s="4">
        <v>400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f t="shared" si="0"/>
        <v>400</v>
      </c>
      <c r="P10" s="4">
        <v>960</v>
      </c>
      <c r="Q10" s="4">
        <f t="shared" si="1"/>
        <v>0</v>
      </c>
      <c r="R10" s="4">
        <f t="shared" si="2"/>
        <v>0</v>
      </c>
      <c r="S10" s="4">
        <f t="shared" si="3"/>
        <v>0</v>
      </c>
      <c r="T10" s="4">
        <f t="shared" si="4"/>
        <v>0</v>
      </c>
      <c r="U10" s="4">
        <f t="shared" si="9"/>
        <v>0</v>
      </c>
      <c r="V10" s="4">
        <f t="shared" si="5"/>
        <v>0</v>
      </c>
      <c r="W10" s="4">
        <f t="shared" si="6"/>
        <v>0</v>
      </c>
      <c r="X10" s="4">
        <f t="shared" si="7"/>
        <v>0</v>
      </c>
      <c r="Y10" s="4">
        <f t="shared" si="8"/>
        <v>0</v>
      </c>
    </row>
    <row r="11" spans="1:25" ht="23.25">
      <c r="A11" s="4" t="s">
        <v>394</v>
      </c>
      <c r="B11" s="5" t="s">
        <v>6</v>
      </c>
      <c r="C11" s="5" t="s">
        <v>7</v>
      </c>
      <c r="D11" s="4">
        <v>1000</v>
      </c>
      <c r="E11" s="4">
        <v>200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f t="shared" si="0"/>
        <v>200</v>
      </c>
      <c r="P11" s="4">
        <v>2590</v>
      </c>
      <c r="Q11" s="4">
        <f t="shared" si="1"/>
        <v>0</v>
      </c>
      <c r="R11" s="4">
        <f t="shared" si="2"/>
        <v>0</v>
      </c>
      <c r="S11" s="4">
        <f t="shared" si="3"/>
        <v>0</v>
      </c>
      <c r="T11" s="4">
        <f t="shared" si="4"/>
        <v>0</v>
      </c>
      <c r="U11" s="4">
        <f t="shared" si="9"/>
        <v>0</v>
      </c>
      <c r="V11" s="4">
        <f t="shared" si="5"/>
        <v>0</v>
      </c>
      <c r="W11" s="4">
        <f t="shared" si="6"/>
        <v>0</v>
      </c>
      <c r="X11" s="4">
        <f t="shared" si="7"/>
        <v>0</v>
      </c>
      <c r="Y11" s="4">
        <f t="shared" si="8"/>
        <v>0</v>
      </c>
    </row>
    <row r="12" spans="1:25" ht="24.75">
      <c r="A12" s="4" t="s">
        <v>395</v>
      </c>
      <c r="B12" s="5" t="s">
        <v>157</v>
      </c>
      <c r="C12" s="5" t="s">
        <v>158</v>
      </c>
      <c r="D12" s="4">
        <v>1000</v>
      </c>
      <c r="E12" s="4">
        <v>500</v>
      </c>
      <c r="F12" s="4">
        <v>13.2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f t="shared" si="0"/>
        <v>486.8</v>
      </c>
      <c r="P12" s="4">
        <v>830</v>
      </c>
      <c r="Q12" s="4">
        <f t="shared" si="1"/>
        <v>10.956</v>
      </c>
      <c r="R12" s="4">
        <f t="shared" si="2"/>
        <v>0</v>
      </c>
      <c r="S12" s="4">
        <f t="shared" si="3"/>
        <v>0</v>
      </c>
      <c r="T12" s="4">
        <f t="shared" si="4"/>
        <v>0</v>
      </c>
      <c r="U12" s="4">
        <f t="shared" si="9"/>
        <v>0</v>
      </c>
      <c r="V12" s="4">
        <f t="shared" si="5"/>
        <v>0</v>
      </c>
      <c r="W12" s="4">
        <f t="shared" si="6"/>
        <v>0</v>
      </c>
      <c r="X12" s="4">
        <f t="shared" si="7"/>
        <v>0</v>
      </c>
      <c r="Y12" s="4">
        <f t="shared" si="8"/>
        <v>0</v>
      </c>
    </row>
    <row r="13" spans="1:25" ht="23.25">
      <c r="A13" s="4" t="s">
        <v>396</v>
      </c>
      <c r="B13" s="5" t="s">
        <v>159</v>
      </c>
      <c r="C13" s="5" t="s">
        <v>160</v>
      </c>
      <c r="D13" s="4">
        <v>1000</v>
      </c>
      <c r="E13" s="4">
        <v>500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f t="shared" si="0"/>
        <v>500</v>
      </c>
      <c r="P13" s="4">
        <v>490</v>
      </c>
      <c r="Q13" s="4">
        <f t="shared" si="1"/>
        <v>0</v>
      </c>
      <c r="R13" s="4">
        <f t="shared" si="2"/>
        <v>0</v>
      </c>
      <c r="S13" s="4">
        <f t="shared" si="3"/>
        <v>0</v>
      </c>
      <c r="T13" s="4">
        <f t="shared" si="4"/>
        <v>0</v>
      </c>
      <c r="U13" s="4">
        <f t="shared" si="9"/>
        <v>0</v>
      </c>
      <c r="V13" s="4">
        <f t="shared" si="5"/>
        <v>0</v>
      </c>
      <c r="W13" s="4">
        <f t="shared" si="6"/>
        <v>0</v>
      </c>
      <c r="X13" s="4">
        <f t="shared" si="7"/>
        <v>0</v>
      </c>
      <c r="Y13" s="4">
        <f t="shared" si="8"/>
        <v>0</v>
      </c>
    </row>
    <row r="14" spans="1:25" ht="23.25">
      <c r="A14" s="4" t="s">
        <v>397</v>
      </c>
      <c r="B14" s="9" t="s">
        <v>202</v>
      </c>
      <c r="C14" s="5" t="s">
        <v>443</v>
      </c>
      <c r="D14" s="4">
        <v>1000</v>
      </c>
      <c r="E14" s="4">
        <v>500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f t="shared" si="0"/>
        <v>500</v>
      </c>
      <c r="P14" s="4">
        <v>1120</v>
      </c>
      <c r="Q14" s="4">
        <f t="shared" si="1"/>
        <v>0</v>
      </c>
      <c r="R14" s="4">
        <f t="shared" si="2"/>
        <v>0</v>
      </c>
      <c r="S14" s="4">
        <f t="shared" si="3"/>
        <v>0</v>
      </c>
      <c r="T14" s="4">
        <f t="shared" si="4"/>
        <v>0</v>
      </c>
      <c r="U14" s="4">
        <f t="shared" si="9"/>
        <v>0</v>
      </c>
      <c r="V14" s="4">
        <f t="shared" si="5"/>
        <v>0</v>
      </c>
      <c r="W14" s="4">
        <f t="shared" si="6"/>
        <v>0</v>
      </c>
      <c r="X14" s="4">
        <f t="shared" si="7"/>
        <v>0</v>
      </c>
      <c r="Y14" s="4">
        <f t="shared" si="8"/>
        <v>0</v>
      </c>
    </row>
    <row r="15" spans="1:25" ht="24.75">
      <c r="A15" s="4" t="s">
        <v>398</v>
      </c>
      <c r="B15" s="5" t="s">
        <v>399</v>
      </c>
      <c r="C15" s="5" t="s">
        <v>400</v>
      </c>
      <c r="D15" s="4"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f t="shared" si="0"/>
        <v>0</v>
      </c>
      <c r="P15" s="4">
        <v>1400</v>
      </c>
      <c r="Q15" s="4">
        <f t="shared" si="1"/>
        <v>0</v>
      </c>
      <c r="R15" s="4">
        <f t="shared" si="2"/>
        <v>0</v>
      </c>
      <c r="S15" s="4">
        <f t="shared" si="3"/>
        <v>0</v>
      </c>
      <c r="T15" s="4">
        <f t="shared" si="4"/>
        <v>0</v>
      </c>
      <c r="U15" s="4">
        <f t="shared" si="9"/>
        <v>0</v>
      </c>
      <c r="V15" s="4">
        <f t="shared" si="5"/>
        <v>0</v>
      </c>
      <c r="W15" s="4">
        <f t="shared" si="6"/>
        <v>0</v>
      </c>
      <c r="X15" s="4">
        <f t="shared" si="7"/>
        <v>0</v>
      </c>
      <c r="Y15" s="4">
        <f t="shared" si="8"/>
        <v>0</v>
      </c>
    </row>
    <row r="16" spans="1:25" ht="24.75">
      <c r="A16" s="4" t="s">
        <v>401</v>
      </c>
      <c r="B16" s="5" t="s">
        <v>270</v>
      </c>
      <c r="C16" s="5" t="s">
        <v>244</v>
      </c>
      <c r="D16" s="4">
        <v>500</v>
      </c>
      <c r="E16" s="4">
        <v>400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f t="shared" si="0"/>
        <v>400</v>
      </c>
      <c r="P16" s="4">
        <v>2950</v>
      </c>
      <c r="Q16" s="4">
        <f t="shared" si="1"/>
        <v>0</v>
      </c>
      <c r="R16" s="4">
        <f t="shared" si="2"/>
        <v>0</v>
      </c>
      <c r="S16" s="4">
        <f t="shared" si="3"/>
        <v>0</v>
      </c>
      <c r="T16" s="4">
        <f t="shared" si="4"/>
        <v>0</v>
      </c>
      <c r="U16" s="4">
        <f t="shared" si="9"/>
        <v>0</v>
      </c>
      <c r="V16" s="4">
        <f t="shared" si="5"/>
        <v>0</v>
      </c>
      <c r="W16" s="4">
        <f t="shared" si="6"/>
        <v>0</v>
      </c>
      <c r="X16" s="4">
        <f t="shared" si="7"/>
        <v>0</v>
      </c>
      <c r="Y16" s="4">
        <f t="shared" si="8"/>
        <v>0</v>
      </c>
    </row>
    <row r="17" spans="1:25" ht="23.25">
      <c r="A17" s="4" t="s">
        <v>402</v>
      </c>
      <c r="B17" s="5" t="s">
        <v>175</v>
      </c>
      <c r="C17" s="5" t="s">
        <v>231</v>
      </c>
      <c r="D17" s="4">
        <v>500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f>E17-F17-G17-H17-I17-J17-K17-L17-M17-N17</f>
        <v>0</v>
      </c>
      <c r="P17" s="4">
        <v>1200</v>
      </c>
      <c r="Q17" s="4">
        <f>(F17*P17)/D17</f>
        <v>0</v>
      </c>
      <c r="R17" s="4">
        <f>(G17*P17)/D17</f>
        <v>0</v>
      </c>
      <c r="S17" s="4">
        <f>(H17*P17)/D17</f>
        <v>0</v>
      </c>
      <c r="T17" s="4">
        <f>(I17*P17)/D17</f>
        <v>0</v>
      </c>
      <c r="U17" s="4">
        <f>(J17*P17)/D17</f>
        <v>0</v>
      </c>
      <c r="V17" s="4">
        <f>(K17*P17)/D17</f>
        <v>0</v>
      </c>
      <c r="W17" s="4">
        <f>(L17*P17)/D17</f>
        <v>0</v>
      </c>
      <c r="X17" s="4">
        <f>M17*P17/D17</f>
        <v>0</v>
      </c>
      <c r="Y17" s="4">
        <f>N17*P17/D17</f>
        <v>0</v>
      </c>
    </row>
    <row r="18" spans="1:25" ht="23.25">
      <c r="A18" s="4" t="s">
        <v>403</v>
      </c>
      <c r="B18" s="5" t="s">
        <v>180</v>
      </c>
      <c r="C18" s="5" t="s">
        <v>232</v>
      </c>
      <c r="D18" s="4">
        <v>500</v>
      </c>
      <c r="E18" s="4">
        <v>400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f t="shared" si="0"/>
        <v>400</v>
      </c>
      <c r="P18" s="4">
        <v>1420</v>
      </c>
      <c r="Q18" s="4">
        <f t="shared" si="1"/>
        <v>0</v>
      </c>
      <c r="R18" s="4">
        <f t="shared" si="2"/>
        <v>0</v>
      </c>
      <c r="S18" s="4">
        <f t="shared" si="3"/>
        <v>0</v>
      </c>
      <c r="T18" s="4">
        <f t="shared" si="4"/>
        <v>0</v>
      </c>
      <c r="U18" s="4">
        <f t="shared" si="9"/>
        <v>0</v>
      </c>
      <c r="V18" s="4">
        <f t="shared" si="5"/>
        <v>0</v>
      </c>
      <c r="W18" s="4">
        <f t="shared" si="6"/>
        <v>0</v>
      </c>
      <c r="X18" s="4">
        <f t="shared" si="7"/>
        <v>0</v>
      </c>
      <c r="Y18" s="4">
        <f t="shared" si="8"/>
        <v>0</v>
      </c>
    </row>
    <row r="19" spans="1:25" ht="23.25">
      <c r="A19" s="4" t="s">
        <v>404</v>
      </c>
      <c r="B19" s="5" t="s">
        <v>405</v>
      </c>
      <c r="C19" s="5"/>
      <c r="D19" s="4"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1</v>
      </c>
      <c r="P19" s="4">
        <v>870</v>
      </c>
      <c r="Q19" s="4">
        <f>(F19*P19)/D19</f>
        <v>0</v>
      </c>
      <c r="R19" s="4">
        <f>(G19*P19)/D19</f>
        <v>0</v>
      </c>
      <c r="S19" s="4">
        <f>(H19*P19)/D19</f>
        <v>0</v>
      </c>
      <c r="T19" s="4">
        <f>(I19*P19)/D19</f>
        <v>0</v>
      </c>
      <c r="U19" s="4">
        <f>(J19*P19)/D19</f>
        <v>0</v>
      </c>
      <c r="V19" s="4">
        <f>(K19*P19)/D19</f>
        <v>0</v>
      </c>
      <c r="W19" s="4">
        <f>(L19*P19)/D19</f>
        <v>0</v>
      </c>
      <c r="X19" s="4">
        <f>M19*P19/D19</f>
        <v>0</v>
      </c>
      <c r="Y19" s="4">
        <f>N19*P19/D19</f>
        <v>0</v>
      </c>
    </row>
    <row r="20" spans="1:25" ht="23.25">
      <c r="A20" s="16" t="s">
        <v>471</v>
      </c>
      <c r="B20" s="5" t="s">
        <v>472</v>
      </c>
      <c r="C20" s="13"/>
      <c r="D20" s="16">
        <v>500</v>
      </c>
      <c r="E20" s="20">
        <v>100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1</v>
      </c>
      <c r="P20" s="16">
        <v>550</v>
      </c>
      <c r="Q20" s="4">
        <f>(F20*P20)/D20</f>
        <v>0</v>
      </c>
      <c r="R20" s="4">
        <f>(G20*P20)/D20</f>
        <v>0</v>
      </c>
      <c r="S20" s="4">
        <f>(H20*P20)/D20</f>
        <v>0</v>
      </c>
      <c r="T20" s="4">
        <f>(I20*P20)/D20</f>
        <v>0</v>
      </c>
      <c r="U20" s="4">
        <f>(J20*P20)/D20</f>
        <v>0</v>
      </c>
      <c r="V20" s="4">
        <f>(K20*P20)/D20</f>
        <v>0</v>
      </c>
      <c r="W20" s="4">
        <f>(L20*P20)/D20</f>
        <v>0</v>
      </c>
      <c r="X20" s="4">
        <f>M20*P20/D20</f>
        <v>0</v>
      </c>
      <c r="Y20" s="4">
        <f>N20*P20/D20</f>
        <v>0</v>
      </c>
    </row>
    <row r="21" spans="1:25" ht="23.25">
      <c r="A21" s="4" t="s">
        <v>557</v>
      </c>
      <c r="B21" s="5" t="s">
        <v>558</v>
      </c>
      <c r="C21" s="13"/>
      <c r="D21" s="20">
        <v>500</v>
      </c>
      <c r="E21" s="20">
        <v>500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500</v>
      </c>
      <c r="P21" s="20">
        <v>1290</v>
      </c>
      <c r="Q21" s="20">
        <f>(F21*P21)/D21</f>
        <v>0</v>
      </c>
      <c r="R21" s="20">
        <f>(G21*P21)/D21</f>
        <v>0</v>
      </c>
      <c r="S21" s="20">
        <f>(H21*P21)/D21</f>
        <v>0</v>
      </c>
      <c r="T21" s="20">
        <f>(I21*P21)/D21</f>
        <v>0</v>
      </c>
      <c r="U21" s="20">
        <f>(J21*P21)/D21</f>
        <v>0</v>
      </c>
      <c r="V21" s="20">
        <f>(K21*P21)/D21</f>
        <v>0</v>
      </c>
      <c r="W21" s="20">
        <f>(L21*P21)/D21</f>
        <v>0</v>
      </c>
      <c r="X21" s="20">
        <f>M21*P21/D21</f>
        <v>0</v>
      </c>
      <c r="Y21" s="20">
        <f>N21*P21/D21</f>
        <v>0</v>
      </c>
    </row>
    <row r="22" spans="1:25" ht="23.25">
      <c r="A22" s="5"/>
      <c r="B22" s="17"/>
      <c r="C22" s="13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ht="12.75">
      <c r="A23" s="13"/>
      <c r="B23" s="13"/>
      <c r="C23" s="13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30" ht="23.25">
      <c r="B30" s="2" t="s">
        <v>138</v>
      </c>
    </row>
    <row r="31" ht="23.25">
      <c r="B31" s="7" t="s">
        <v>139</v>
      </c>
    </row>
  </sheetData>
  <sheetProtection/>
  <mergeCells count="7">
    <mergeCell ref="Q2:X2"/>
    <mergeCell ref="A1:P1"/>
    <mergeCell ref="A2:A3"/>
    <mergeCell ref="B2:B3"/>
    <mergeCell ref="C2:C3"/>
    <mergeCell ref="F2:N2"/>
    <mergeCell ref="P2:P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8"/>
  <sheetViews>
    <sheetView zoomScalePageLayoutView="0" workbookViewId="0" topLeftCell="A1">
      <selection activeCell="V3" sqref="V3"/>
      <selection activeCell="Q3" sqref="Q3:Y3"/>
    </sheetView>
  </sheetViews>
  <sheetFormatPr defaultColWidth="9.140625" defaultRowHeight="12.75"/>
  <cols>
    <col min="1" max="1" width="8.421875" style="0" customWidth="1"/>
    <col min="2" max="2" width="11.7109375" style="0" customWidth="1"/>
    <col min="4" max="4" width="13.8515625" style="0" customWidth="1"/>
    <col min="5" max="5" width="14.7109375" style="0" customWidth="1"/>
    <col min="11" max="11" width="6.57421875" style="0" customWidth="1"/>
    <col min="12" max="12" width="8.421875" style="0" customWidth="1"/>
    <col min="13" max="13" width="9.7109375" style="0" customWidth="1"/>
    <col min="14" max="14" width="5.140625" style="0" customWidth="1"/>
    <col min="15" max="15" width="14.28125" style="0" customWidth="1"/>
    <col min="16" max="16" width="11.28125" style="0" customWidth="1"/>
  </cols>
  <sheetData>
    <row r="1" spans="1:16" ht="23.25">
      <c r="A1" s="43" t="s">
        <v>521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24" ht="23.25">
      <c r="A2" s="41" t="s">
        <v>282</v>
      </c>
      <c r="B2" s="41" t="s">
        <v>236</v>
      </c>
      <c r="C2" s="41" t="s">
        <v>67</v>
      </c>
      <c r="D2" s="3" t="s">
        <v>133</v>
      </c>
      <c r="E2" s="12" t="s">
        <v>522</v>
      </c>
      <c r="F2" s="43" t="s">
        <v>188</v>
      </c>
      <c r="G2" s="43"/>
      <c r="H2" s="43"/>
      <c r="I2" s="43"/>
      <c r="J2" s="43"/>
      <c r="K2" s="43"/>
      <c r="L2" s="43"/>
      <c r="M2" s="43"/>
      <c r="N2" s="43"/>
      <c r="O2" s="3" t="s">
        <v>191</v>
      </c>
      <c r="P2" s="41" t="s">
        <v>187</v>
      </c>
      <c r="Q2" s="41" t="s">
        <v>192</v>
      </c>
      <c r="R2" s="41"/>
      <c r="S2" s="41"/>
      <c r="T2" s="41"/>
      <c r="U2" s="41"/>
      <c r="V2" s="41"/>
      <c r="W2" s="41"/>
      <c r="X2" s="41"/>
    </row>
    <row r="3" spans="1:25" ht="23.25">
      <c r="A3" s="41"/>
      <c r="B3" s="41"/>
      <c r="C3" s="41"/>
      <c r="D3" s="3" t="s">
        <v>132</v>
      </c>
      <c r="E3" s="3" t="s">
        <v>132</v>
      </c>
      <c r="F3" s="3" t="s">
        <v>252</v>
      </c>
      <c r="G3" s="3" t="s">
        <v>190</v>
      </c>
      <c r="H3" s="3" t="s">
        <v>530</v>
      </c>
      <c r="I3" s="3" t="s">
        <v>484</v>
      </c>
      <c r="J3" s="3" t="s">
        <v>485</v>
      </c>
      <c r="K3" s="3" t="s">
        <v>281</v>
      </c>
      <c r="L3" s="3" t="s">
        <v>189</v>
      </c>
      <c r="M3" s="3" t="s">
        <v>486</v>
      </c>
      <c r="N3" s="3" t="s">
        <v>531</v>
      </c>
      <c r="O3" s="14"/>
      <c r="P3" s="41"/>
      <c r="Q3" s="3" t="s">
        <v>252</v>
      </c>
      <c r="R3" s="3" t="s">
        <v>190</v>
      </c>
      <c r="S3" s="3" t="s">
        <v>530</v>
      </c>
      <c r="T3" s="3" t="s">
        <v>484</v>
      </c>
      <c r="U3" s="3" t="s">
        <v>485</v>
      </c>
      <c r="V3" s="3" t="s">
        <v>281</v>
      </c>
      <c r="W3" s="3" t="s">
        <v>189</v>
      </c>
      <c r="X3" s="3" t="s">
        <v>486</v>
      </c>
      <c r="Y3" s="3" t="s">
        <v>531</v>
      </c>
    </row>
    <row r="4" spans="1:25" ht="23.25">
      <c r="A4" s="4" t="s">
        <v>125</v>
      </c>
      <c r="B4" s="5" t="s">
        <v>176</v>
      </c>
      <c r="C4" s="5"/>
      <c r="D4" s="4">
        <v>250</v>
      </c>
      <c r="E4" s="4">
        <v>205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f>E4-F4-G4-H4-I4-J4-K4-L4-M4-N4</f>
        <v>205</v>
      </c>
      <c r="P4" s="4">
        <v>4100</v>
      </c>
      <c r="Q4" s="4">
        <f>(F4*P4)/D4</f>
        <v>0</v>
      </c>
      <c r="R4" s="4">
        <f>(G4*P4)/D4</f>
        <v>0</v>
      </c>
      <c r="S4" s="4">
        <f>(H4*P4)/D4</f>
        <v>0</v>
      </c>
      <c r="T4" s="4">
        <f>(I4*P4)/D4</f>
        <v>0</v>
      </c>
      <c r="U4" s="4">
        <f>(J4*P4)/D4</f>
        <v>0</v>
      </c>
      <c r="V4" s="4">
        <f>(K4*P4)/D4</f>
        <v>0</v>
      </c>
      <c r="W4" s="4">
        <f>(L4*P4)/D4</f>
        <v>0</v>
      </c>
      <c r="X4" s="4">
        <f>M4*P4/D4</f>
        <v>0</v>
      </c>
      <c r="Y4" s="4">
        <f>N4*P4/D4</f>
        <v>0</v>
      </c>
    </row>
    <row r="7" spans="1:2" ht="23.25">
      <c r="A7" s="1"/>
      <c r="B7" s="2" t="s">
        <v>138</v>
      </c>
    </row>
    <row r="8" spans="1:2" ht="23.25">
      <c r="A8" s="2"/>
      <c r="B8" s="7" t="s">
        <v>139</v>
      </c>
    </row>
  </sheetData>
  <sheetProtection/>
  <mergeCells count="7">
    <mergeCell ref="Q2:X2"/>
    <mergeCell ref="A1:P1"/>
    <mergeCell ref="A2:A3"/>
    <mergeCell ref="B2:B3"/>
    <mergeCell ref="C2:C3"/>
    <mergeCell ref="F2:N2"/>
    <mergeCell ref="P2:P3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45"/>
  <sheetViews>
    <sheetView zoomScalePageLayoutView="0" workbookViewId="0" topLeftCell="A25">
      <selection activeCell="S37" sqref="S37"/>
      <selection activeCell="F38" sqref="F38"/>
    </sheetView>
  </sheetViews>
  <sheetFormatPr defaultColWidth="9.140625" defaultRowHeight="12.75"/>
  <cols>
    <col min="1" max="1" width="7.7109375" style="0" customWidth="1"/>
    <col min="2" max="2" width="27.421875" style="0" customWidth="1"/>
    <col min="3" max="3" width="13.421875" style="0" customWidth="1"/>
    <col min="4" max="4" width="12.28125" style="0" customWidth="1"/>
    <col min="5" max="5" width="14.57421875" style="0" customWidth="1"/>
    <col min="11" max="11" width="6.421875" style="0" customWidth="1"/>
    <col min="12" max="12" width="7.57421875" style="0" customWidth="1"/>
    <col min="13" max="13" width="7.8515625" style="0" customWidth="1"/>
    <col min="14" max="14" width="4.57421875" style="0" customWidth="1"/>
    <col min="15" max="15" width="14.140625" style="0" customWidth="1"/>
    <col min="16" max="16" width="11.28125" style="0" customWidth="1"/>
  </cols>
  <sheetData>
    <row r="1" spans="1:16" ht="23.25">
      <c r="A1" s="43" t="s">
        <v>521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25" ht="23.25">
      <c r="A2" s="41" t="s">
        <v>282</v>
      </c>
      <c r="B2" s="41" t="s">
        <v>236</v>
      </c>
      <c r="C2" s="41" t="s">
        <v>67</v>
      </c>
      <c r="D2" s="3" t="s">
        <v>133</v>
      </c>
      <c r="E2" s="12" t="s">
        <v>522</v>
      </c>
      <c r="F2" s="43" t="s">
        <v>188</v>
      </c>
      <c r="G2" s="43"/>
      <c r="H2" s="43"/>
      <c r="I2" s="43"/>
      <c r="J2" s="43"/>
      <c r="K2" s="43"/>
      <c r="L2" s="43"/>
      <c r="M2" s="43"/>
      <c r="N2" s="43"/>
      <c r="O2" s="3" t="s">
        <v>191</v>
      </c>
      <c r="P2" s="41" t="s">
        <v>187</v>
      </c>
      <c r="Q2" s="41" t="s">
        <v>192</v>
      </c>
      <c r="R2" s="41"/>
      <c r="S2" s="41"/>
      <c r="T2" s="41"/>
      <c r="U2" s="41"/>
      <c r="V2" s="41"/>
      <c r="W2" s="41"/>
      <c r="X2" s="41"/>
      <c r="Y2" s="13"/>
    </row>
    <row r="3" spans="1:25" ht="23.25">
      <c r="A3" s="41"/>
      <c r="B3" s="41"/>
      <c r="C3" s="41"/>
      <c r="D3" s="3" t="s">
        <v>132</v>
      </c>
      <c r="E3" s="3" t="s">
        <v>132</v>
      </c>
      <c r="F3" s="3" t="s">
        <v>252</v>
      </c>
      <c r="G3" s="3" t="s">
        <v>190</v>
      </c>
      <c r="H3" s="3" t="s">
        <v>530</v>
      </c>
      <c r="I3" s="3" t="s">
        <v>484</v>
      </c>
      <c r="J3" s="3" t="s">
        <v>485</v>
      </c>
      <c r="K3" s="3" t="s">
        <v>281</v>
      </c>
      <c r="L3" s="3" t="s">
        <v>189</v>
      </c>
      <c r="M3" s="3" t="s">
        <v>486</v>
      </c>
      <c r="N3" s="3" t="s">
        <v>531</v>
      </c>
      <c r="O3" s="14"/>
      <c r="P3" s="41"/>
      <c r="Q3" s="3" t="s">
        <v>252</v>
      </c>
      <c r="R3" s="3" t="s">
        <v>190</v>
      </c>
      <c r="S3" s="3" t="s">
        <v>530</v>
      </c>
      <c r="T3" s="3" t="s">
        <v>484</v>
      </c>
      <c r="U3" s="3" t="s">
        <v>485</v>
      </c>
      <c r="V3" s="3" t="s">
        <v>281</v>
      </c>
      <c r="W3" s="3" t="s">
        <v>189</v>
      </c>
      <c r="X3" s="3" t="s">
        <v>486</v>
      </c>
      <c r="Y3" s="3" t="s">
        <v>531</v>
      </c>
    </row>
    <row r="4" spans="1:25" ht="24.75">
      <c r="A4" s="4" t="s">
        <v>406</v>
      </c>
      <c r="B4" s="9" t="s">
        <v>207</v>
      </c>
      <c r="C4" s="5" t="s">
        <v>245</v>
      </c>
      <c r="D4" s="4">
        <v>500</v>
      </c>
      <c r="E4" s="4">
        <v>400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f aca="true" t="shared" si="0" ref="O4:O37">E4-F4-G4-H4-I4-J4-K4-L4-M4-N4</f>
        <v>400</v>
      </c>
      <c r="P4" s="4">
        <v>550</v>
      </c>
      <c r="Q4" s="4">
        <f>(F4*P4)/D4</f>
        <v>0</v>
      </c>
      <c r="R4" s="4">
        <f aca="true" t="shared" si="1" ref="R4:R37">(G4*P4)/D4</f>
        <v>0</v>
      </c>
      <c r="S4" s="4">
        <f>(H4*P4)/D4</f>
        <v>0</v>
      </c>
      <c r="T4" s="4">
        <f aca="true" t="shared" si="2" ref="T4:T37">(I4*P4)/D4</f>
        <v>0</v>
      </c>
      <c r="U4" s="4">
        <f aca="true" t="shared" si="3" ref="U4:U37">(J4*P4)/D4</f>
        <v>0</v>
      </c>
      <c r="V4" s="4">
        <f aca="true" t="shared" si="4" ref="V4:V37">(K4*P4)/D4</f>
        <v>0</v>
      </c>
      <c r="W4" s="4">
        <f aca="true" t="shared" si="5" ref="W4:W37">(L4*P4)/D4</f>
        <v>0</v>
      </c>
      <c r="X4" s="4">
        <f aca="true" t="shared" si="6" ref="X4:X37">M4*P4/D4</f>
        <v>0</v>
      </c>
      <c r="Y4" s="4">
        <f aca="true" t="shared" si="7" ref="Y4:Y37">N4*P4/D4</f>
        <v>0</v>
      </c>
    </row>
    <row r="5" spans="1:25" ht="24.75">
      <c r="A5" s="4" t="s">
        <v>407</v>
      </c>
      <c r="B5" s="5" t="s">
        <v>36</v>
      </c>
      <c r="C5" s="5" t="s">
        <v>214</v>
      </c>
      <c r="D5" s="4">
        <v>50</v>
      </c>
      <c r="E5" s="4">
        <v>20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f>E5-F5-G5-H5-I5-J5-K5-L5-M5-N5</f>
        <v>20</v>
      </c>
      <c r="P5" s="4">
        <v>1850</v>
      </c>
      <c r="Q5" s="4">
        <f>(F5*P5)/D5</f>
        <v>0</v>
      </c>
      <c r="R5" s="4">
        <f t="shared" si="1"/>
        <v>0</v>
      </c>
      <c r="S5" s="4">
        <f>(H5*P5)/D5</f>
        <v>0</v>
      </c>
      <c r="T5" s="4">
        <f t="shared" si="2"/>
        <v>0</v>
      </c>
      <c r="U5" s="4">
        <f t="shared" si="3"/>
        <v>0</v>
      </c>
      <c r="V5" s="4">
        <f t="shared" si="4"/>
        <v>0</v>
      </c>
      <c r="W5" s="4">
        <f t="shared" si="5"/>
        <v>0</v>
      </c>
      <c r="X5" s="4">
        <f t="shared" si="6"/>
        <v>0</v>
      </c>
      <c r="Y5" s="4">
        <f t="shared" si="7"/>
        <v>0</v>
      </c>
    </row>
    <row r="6" spans="1:25" ht="24.75">
      <c r="A6" s="4" t="s">
        <v>408</v>
      </c>
      <c r="B6" s="5" t="s">
        <v>35</v>
      </c>
      <c r="C6" s="5" t="s">
        <v>107</v>
      </c>
      <c r="D6" s="4">
        <v>100</v>
      </c>
      <c r="E6" s="4">
        <v>65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f t="shared" si="0"/>
        <v>65</v>
      </c>
      <c r="P6" s="4">
        <v>3200</v>
      </c>
      <c r="Q6" s="4">
        <f>(F6*P6)/D6</f>
        <v>0</v>
      </c>
      <c r="R6" s="4">
        <f t="shared" si="1"/>
        <v>0</v>
      </c>
      <c r="S6" s="4">
        <f>(H6*P6)/D6</f>
        <v>0</v>
      </c>
      <c r="T6" s="4">
        <f t="shared" si="2"/>
        <v>0</v>
      </c>
      <c r="U6" s="4">
        <f t="shared" si="3"/>
        <v>0</v>
      </c>
      <c r="V6" s="4">
        <f t="shared" si="4"/>
        <v>0</v>
      </c>
      <c r="W6" s="4">
        <f t="shared" si="5"/>
        <v>0</v>
      </c>
      <c r="X6" s="4">
        <f t="shared" si="6"/>
        <v>0</v>
      </c>
      <c r="Y6" s="4">
        <f t="shared" si="7"/>
        <v>0</v>
      </c>
    </row>
    <row r="7" spans="1:25" ht="24.75">
      <c r="A7" s="4" t="s">
        <v>409</v>
      </c>
      <c r="B7" s="5" t="s">
        <v>43</v>
      </c>
      <c r="C7" s="5" t="s">
        <v>108</v>
      </c>
      <c r="D7" s="4">
        <v>100</v>
      </c>
      <c r="E7" s="4">
        <v>30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f t="shared" si="0"/>
        <v>30</v>
      </c>
      <c r="P7" s="4">
        <v>2760</v>
      </c>
      <c r="Q7" s="4">
        <f>(F7*P7)/D7</f>
        <v>0</v>
      </c>
      <c r="R7" s="4">
        <f t="shared" si="1"/>
        <v>0</v>
      </c>
      <c r="S7" s="4">
        <f>(H7*P7)/D7</f>
        <v>0</v>
      </c>
      <c r="T7" s="4">
        <f t="shared" si="2"/>
        <v>0</v>
      </c>
      <c r="U7" s="4">
        <f t="shared" si="3"/>
        <v>0</v>
      </c>
      <c r="V7" s="4">
        <f t="shared" si="4"/>
        <v>0</v>
      </c>
      <c r="W7" s="4">
        <f t="shared" si="5"/>
        <v>0</v>
      </c>
      <c r="X7" s="4">
        <f t="shared" si="6"/>
        <v>0</v>
      </c>
      <c r="Y7" s="4">
        <f t="shared" si="7"/>
        <v>0</v>
      </c>
    </row>
    <row r="8" spans="1:25" ht="24.75">
      <c r="A8" s="4" t="s">
        <v>410</v>
      </c>
      <c r="B8" s="5" t="s">
        <v>19</v>
      </c>
      <c r="C8" s="5" t="s">
        <v>109</v>
      </c>
      <c r="D8" s="4">
        <v>250</v>
      </c>
      <c r="E8" s="4">
        <v>40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f t="shared" si="0"/>
        <v>40</v>
      </c>
      <c r="P8" s="4">
        <v>900</v>
      </c>
      <c r="Q8" s="4">
        <f>(F8*P8)/D8</f>
        <v>0</v>
      </c>
      <c r="R8" s="4">
        <f t="shared" si="1"/>
        <v>0</v>
      </c>
      <c r="S8" s="4">
        <f>(H8*P8)/D8</f>
        <v>0</v>
      </c>
      <c r="T8" s="4">
        <f t="shared" si="2"/>
        <v>0</v>
      </c>
      <c r="U8" s="4">
        <f t="shared" si="3"/>
        <v>0</v>
      </c>
      <c r="V8" s="4">
        <f t="shared" si="4"/>
        <v>0</v>
      </c>
      <c r="W8" s="4">
        <f t="shared" si="5"/>
        <v>0</v>
      </c>
      <c r="X8" s="4">
        <f t="shared" si="6"/>
        <v>0</v>
      </c>
      <c r="Y8" s="4">
        <f t="shared" si="7"/>
        <v>0</v>
      </c>
    </row>
    <row r="9" spans="1:25" ht="24.75">
      <c r="A9" s="4" t="s">
        <v>411</v>
      </c>
      <c r="B9" s="5" t="s">
        <v>15</v>
      </c>
      <c r="C9" s="5" t="s">
        <v>111</v>
      </c>
      <c r="D9" s="4">
        <v>1000</v>
      </c>
      <c r="E9" s="4">
        <v>800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f t="shared" si="0"/>
        <v>800</v>
      </c>
      <c r="P9" s="4">
        <v>720</v>
      </c>
      <c r="Q9" s="4">
        <v>0</v>
      </c>
      <c r="R9" s="4">
        <f t="shared" si="1"/>
        <v>0</v>
      </c>
      <c r="S9" s="4">
        <v>0</v>
      </c>
      <c r="T9" s="4">
        <f t="shared" si="2"/>
        <v>0</v>
      </c>
      <c r="U9" s="4">
        <f t="shared" si="3"/>
        <v>0</v>
      </c>
      <c r="V9" s="4">
        <f t="shared" si="4"/>
        <v>0</v>
      </c>
      <c r="W9" s="4">
        <f t="shared" si="5"/>
        <v>0</v>
      </c>
      <c r="X9" s="4">
        <f t="shared" si="6"/>
        <v>0</v>
      </c>
      <c r="Y9" s="4">
        <f t="shared" si="7"/>
        <v>0</v>
      </c>
    </row>
    <row r="10" spans="1:25" ht="23.25">
      <c r="A10" s="4" t="s">
        <v>412</v>
      </c>
      <c r="B10" s="5" t="s">
        <v>178</v>
      </c>
      <c r="C10" s="5" t="s">
        <v>193</v>
      </c>
      <c r="D10" s="4">
        <v>1000</v>
      </c>
      <c r="E10" s="4">
        <v>1000</v>
      </c>
      <c r="F10" s="4">
        <v>48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f t="shared" si="0"/>
        <v>952</v>
      </c>
      <c r="P10" s="4">
        <v>220</v>
      </c>
      <c r="Q10" s="4">
        <f>(F10*P10)/D10</f>
        <v>10.56</v>
      </c>
      <c r="R10" s="4">
        <f t="shared" si="1"/>
        <v>0</v>
      </c>
      <c r="S10" s="4">
        <f>(H10*P10)/D10</f>
        <v>0</v>
      </c>
      <c r="T10" s="4">
        <f t="shared" si="2"/>
        <v>0</v>
      </c>
      <c r="U10" s="4">
        <f t="shared" si="3"/>
        <v>0</v>
      </c>
      <c r="V10" s="4">
        <f t="shared" si="4"/>
        <v>0</v>
      </c>
      <c r="W10" s="4">
        <f t="shared" si="5"/>
        <v>0</v>
      </c>
      <c r="X10" s="4">
        <f t="shared" si="6"/>
        <v>0</v>
      </c>
      <c r="Y10" s="4">
        <f t="shared" si="7"/>
        <v>0</v>
      </c>
    </row>
    <row r="11" spans="1:25" ht="24.75">
      <c r="A11" s="4" t="s">
        <v>413</v>
      </c>
      <c r="B11" s="5" t="s">
        <v>127</v>
      </c>
      <c r="C11" s="5" t="s">
        <v>112</v>
      </c>
      <c r="D11" s="4">
        <v>1500</v>
      </c>
      <c r="E11" s="4">
        <v>1000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f t="shared" si="0"/>
        <v>1000</v>
      </c>
      <c r="P11" s="4">
        <v>425</v>
      </c>
      <c r="Q11" s="4">
        <v>0</v>
      </c>
      <c r="R11" s="4">
        <f t="shared" si="1"/>
        <v>0</v>
      </c>
      <c r="S11" s="4">
        <f>(H11*P11)/D11</f>
        <v>0</v>
      </c>
      <c r="T11" s="4">
        <f t="shared" si="2"/>
        <v>0</v>
      </c>
      <c r="U11" s="4">
        <f t="shared" si="3"/>
        <v>0</v>
      </c>
      <c r="V11" s="4">
        <f t="shared" si="4"/>
        <v>0</v>
      </c>
      <c r="W11" s="4">
        <f t="shared" si="5"/>
        <v>0</v>
      </c>
      <c r="X11" s="4">
        <f t="shared" si="6"/>
        <v>0</v>
      </c>
      <c r="Y11" s="4">
        <f t="shared" si="7"/>
        <v>0</v>
      </c>
    </row>
    <row r="12" spans="1:25" ht="23.25">
      <c r="A12" s="4" t="s">
        <v>414</v>
      </c>
      <c r="B12" s="5" t="s">
        <v>17</v>
      </c>
      <c r="C12" s="5" t="s">
        <v>18</v>
      </c>
      <c r="D12" s="4">
        <v>1000</v>
      </c>
      <c r="E12" s="4">
        <v>1000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f t="shared" si="0"/>
        <v>1000</v>
      </c>
      <c r="P12" s="4">
        <v>390</v>
      </c>
      <c r="Q12" s="4">
        <f aca="true" t="shared" si="8" ref="Q12:Q37">(F12*P12)/D12</f>
        <v>0</v>
      </c>
      <c r="R12" s="4">
        <f t="shared" si="1"/>
        <v>0</v>
      </c>
      <c r="S12" s="4">
        <v>0</v>
      </c>
      <c r="T12" s="4">
        <f t="shared" si="2"/>
        <v>0</v>
      </c>
      <c r="U12" s="4">
        <f t="shared" si="3"/>
        <v>0</v>
      </c>
      <c r="V12" s="4">
        <f t="shared" si="4"/>
        <v>0</v>
      </c>
      <c r="W12" s="4">
        <f t="shared" si="5"/>
        <v>0</v>
      </c>
      <c r="X12" s="4">
        <f t="shared" si="6"/>
        <v>0</v>
      </c>
      <c r="Y12" s="4">
        <f t="shared" si="7"/>
        <v>0</v>
      </c>
    </row>
    <row r="13" spans="1:25" ht="23.25">
      <c r="A13" s="4" t="s">
        <v>415</v>
      </c>
      <c r="B13" s="5" t="s">
        <v>20</v>
      </c>
      <c r="C13" s="5" t="s">
        <v>66</v>
      </c>
      <c r="D13" s="4">
        <v>250</v>
      </c>
      <c r="E13" s="4">
        <v>1820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f t="shared" si="0"/>
        <v>1820</v>
      </c>
      <c r="P13" s="4">
        <v>1450</v>
      </c>
      <c r="Q13" s="4">
        <f t="shared" si="8"/>
        <v>0</v>
      </c>
      <c r="R13" s="4">
        <f t="shared" si="1"/>
        <v>0</v>
      </c>
      <c r="S13" s="4">
        <f aca="true" t="shared" si="9" ref="S13:S37">(H13*P13)/D13</f>
        <v>0</v>
      </c>
      <c r="T13" s="4">
        <f t="shared" si="2"/>
        <v>0</v>
      </c>
      <c r="U13" s="4">
        <f t="shared" si="3"/>
        <v>0</v>
      </c>
      <c r="V13" s="4">
        <f t="shared" si="4"/>
        <v>0</v>
      </c>
      <c r="W13" s="4">
        <f t="shared" si="5"/>
        <v>0</v>
      </c>
      <c r="X13" s="4">
        <f t="shared" si="6"/>
        <v>0</v>
      </c>
      <c r="Y13" s="4">
        <f t="shared" si="7"/>
        <v>0</v>
      </c>
    </row>
    <row r="14" spans="1:25" ht="24.75">
      <c r="A14" s="4" t="s">
        <v>416</v>
      </c>
      <c r="B14" s="5" t="s">
        <v>16</v>
      </c>
      <c r="C14" s="5" t="s">
        <v>113</v>
      </c>
      <c r="D14" s="4">
        <v>1500</v>
      </c>
      <c r="E14" s="4">
        <v>600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f t="shared" si="0"/>
        <v>600</v>
      </c>
      <c r="P14" s="4">
        <v>3300</v>
      </c>
      <c r="Q14" s="4">
        <f t="shared" si="8"/>
        <v>0</v>
      </c>
      <c r="R14" s="4">
        <f t="shared" si="1"/>
        <v>0</v>
      </c>
      <c r="S14" s="4">
        <f t="shared" si="9"/>
        <v>0</v>
      </c>
      <c r="T14" s="4">
        <f t="shared" si="2"/>
        <v>0</v>
      </c>
      <c r="U14" s="4">
        <f t="shared" si="3"/>
        <v>0</v>
      </c>
      <c r="V14" s="4">
        <f t="shared" si="4"/>
        <v>0</v>
      </c>
      <c r="W14" s="4">
        <f t="shared" si="5"/>
        <v>0</v>
      </c>
      <c r="X14" s="4">
        <f t="shared" si="6"/>
        <v>0</v>
      </c>
      <c r="Y14" s="4">
        <f t="shared" si="7"/>
        <v>0</v>
      </c>
    </row>
    <row r="15" spans="1:25" ht="24.75">
      <c r="A15" s="4" t="s">
        <v>417</v>
      </c>
      <c r="B15" s="5" t="s">
        <v>161</v>
      </c>
      <c r="C15" s="5" t="s">
        <v>114</v>
      </c>
      <c r="D15" s="4">
        <v>100</v>
      </c>
      <c r="E15" s="4">
        <v>100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f t="shared" si="0"/>
        <v>100</v>
      </c>
      <c r="P15" s="4">
        <v>1800</v>
      </c>
      <c r="Q15" s="4">
        <f t="shared" si="8"/>
        <v>0</v>
      </c>
      <c r="R15" s="4">
        <f t="shared" si="1"/>
        <v>0</v>
      </c>
      <c r="S15" s="4">
        <f t="shared" si="9"/>
        <v>0</v>
      </c>
      <c r="T15" s="4">
        <f t="shared" si="2"/>
        <v>0</v>
      </c>
      <c r="U15" s="4">
        <f t="shared" si="3"/>
        <v>0</v>
      </c>
      <c r="V15" s="4">
        <f t="shared" si="4"/>
        <v>0</v>
      </c>
      <c r="W15" s="4">
        <f t="shared" si="5"/>
        <v>0</v>
      </c>
      <c r="X15" s="4">
        <f t="shared" si="6"/>
        <v>0</v>
      </c>
      <c r="Y15" s="4">
        <f t="shared" si="7"/>
        <v>0</v>
      </c>
    </row>
    <row r="16" spans="1:25" ht="24.75">
      <c r="A16" s="4" t="s">
        <v>418</v>
      </c>
      <c r="B16" s="5" t="s">
        <v>14</v>
      </c>
      <c r="C16" s="5" t="s">
        <v>115</v>
      </c>
      <c r="D16" s="4">
        <v>1000</v>
      </c>
      <c r="E16" s="4">
        <v>700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f t="shared" si="0"/>
        <v>700</v>
      </c>
      <c r="P16" s="4">
        <v>350</v>
      </c>
      <c r="Q16" s="4">
        <f t="shared" si="8"/>
        <v>0</v>
      </c>
      <c r="R16" s="4">
        <f t="shared" si="1"/>
        <v>0</v>
      </c>
      <c r="S16" s="4">
        <f t="shared" si="9"/>
        <v>0</v>
      </c>
      <c r="T16" s="4">
        <f t="shared" si="2"/>
        <v>0</v>
      </c>
      <c r="U16" s="4">
        <f t="shared" si="3"/>
        <v>0</v>
      </c>
      <c r="V16" s="4">
        <f t="shared" si="4"/>
        <v>0</v>
      </c>
      <c r="W16" s="4">
        <f t="shared" si="5"/>
        <v>0</v>
      </c>
      <c r="X16" s="4">
        <f t="shared" si="6"/>
        <v>0</v>
      </c>
      <c r="Y16" s="4">
        <f t="shared" si="7"/>
        <v>0</v>
      </c>
    </row>
    <row r="17" spans="1:25" ht="24.75">
      <c r="A17" s="4" t="s">
        <v>419</v>
      </c>
      <c r="B17" s="5" t="s">
        <v>162</v>
      </c>
      <c r="C17" s="5" t="s">
        <v>110</v>
      </c>
      <c r="D17" s="4">
        <v>500</v>
      </c>
      <c r="E17" s="4">
        <v>400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f t="shared" si="0"/>
        <v>400</v>
      </c>
      <c r="P17" s="4">
        <v>1120</v>
      </c>
      <c r="Q17" s="4">
        <f t="shared" si="8"/>
        <v>0</v>
      </c>
      <c r="R17" s="4">
        <f t="shared" si="1"/>
        <v>0</v>
      </c>
      <c r="S17" s="4">
        <f t="shared" si="9"/>
        <v>0</v>
      </c>
      <c r="T17" s="4">
        <f t="shared" si="2"/>
        <v>0</v>
      </c>
      <c r="U17" s="4">
        <f t="shared" si="3"/>
        <v>0</v>
      </c>
      <c r="V17" s="4">
        <f t="shared" si="4"/>
        <v>0</v>
      </c>
      <c r="W17" s="4">
        <f t="shared" si="5"/>
        <v>0</v>
      </c>
      <c r="X17" s="4">
        <f t="shared" si="6"/>
        <v>0</v>
      </c>
      <c r="Y17" s="4">
        <f t="shared" si="7"/>
        <v>0</v>
      </c>
    </row>
    <row r="18" spans="1:25" ht="24.75">
      <c r="A18" s="4" t="s">
        <v>420</v>
      </c>
      <c r="B18" s="5" t="s">
        <v>135</v>
      </c>
      <c r="C18" s="5" t="s">
        <v>208</v>
      </c>
      <c r="D18" s="4">
        <v>100</v>
      </c>
      <c r="E18" s="4">
        <v>90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f t="shared" si="0"/>
        <v>90</v>
      </c>
      <c r="P18" s="4">
        <v>2050</v>
      </c>
      <c r="Q18" s="4">
        <f t="shared" si="8"/>
        <v>0</v>
      </c>
      <c r="R18" s="4">
        <f t="shared" si="1"/>
        <v>0</v>
      </c>
      <c r="S18" s="4">
        <f t="shared" si="9"/>
        <v>0</v>
      </c>
      <c r="T18" s="4">
        <f t="shared" si="2"/>
        <v>0</v>
      </c>
      <c r="U18" s="4">
        <f t="shared" si="3"/>
        <v>0</v>
      </c>
      <c r="V18" s="4">
        <f t="shared" si="4"/>
        <v>0</v>
      </c>
      <c r="W18" s="4">
        <f t="shared" si="5"/>
        <v>0</v>
      </c>
      <c r="X18" s="4">
        <f t="shared" si="6"/>
        <v>0</v>
      </c>
      <c r="Y18" s="4">
        <f t="shared" si="7"/>
        <v>0</v>
      </c>
    </row>
    <row r="19" spans="1:25" ht="24.75">
      <c r="A19" s="4" t="s">
        <v>421</v>
      </c>
      <c r="B19" s="5" t="s">
        <v>128</v>
      </c>
      <c r="C19" s="5" t="s">
        <v>211</v>
      </c>
      <c r="D19" s="4">
        <v>1000</v>
      </c>
      <c r="E19" s="4">
        <v>900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f t="shared" si="0"/>
        <v>900</v>
      </c>
      <c r="P19" s="4">
        <v>620</v>
      </c>
      <c r="Q19" s="4">
        <f t="shared" si="8"/>
        <v>0</v>
      </c>
      <c r="R19" s="4">
        <f t="shared" si="1"/>
        <v>0</v>
      </c>
      <c r="S19" s="4">
        <f t="shared" si="9"/>
        <v>0</v>
      </c>
      <c r="T19" s="4">
        <f t="shared" si="2"/>
        <v>0</v>
      </c>
      <c r="U19" s="4">
        <f t="shared" si="3"/>
        <v>0</v>
      </c>
      <c r="V19" s="4">
        <f t="shared" si="4"/>
        <v>0</v>
      </c>
      <c r="W19" s="4">
        <f t="shared" si="5"/>
        <v>0</v>
      </c>
      <c r="X19" s="4">
        <f t="shared" si="6"/>
        <v>0</v>
      </c>
      <c r="Y19" s="4">
        <f t="shared" si="7"/>
        <v>0</v>
      </c>
    </row>
    <row r="20" spans="1:25" ht="23.25">
      <c r="A20" s="4" t="s">
        <v>422</v>
      </c>
      <c r="B20" s="5" t="s">
        <v>37</v>
      </c>
      <c r="C20" s="5"/>
      <c r="D20" s="4">
        <v>25</v>
      </c>
      <c r="E20" s="4">
        <v>18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f t="shared" si="0"/>
        <v>18</v>
      </c>
      <c r="P20" s="4">
        <v>970</v>
      </c>
      <c r="Q20" s="4">
        <f t="shared" si="8"/>
        <v>0</v>
      </c>
      <c r="R20" s="4">
        <f t="shared" si="1"/>
        <v>0</v>
      </c>
      <c r="S20" s="4">
        <f t="shared" si="9"/>
        <v>0</v>
      </c>
      <c r="T20" s="4">
        <f t="shared" si="2"/>
        <v>0</v>
      </c>
      <c r="U20" s="4">
        <f t="shared" si="3"/>
        <v>0</v>
      </c>
      <c r="V20" s="4">
        <f t="shared" si="4"/>
        <v>0</v>
      </c>
      <c r="W20" s="4">
        <f t="shared" si="5"/>
        <v>0</v>
      </c>
      <c r="X20" s="4">
        <f t="shared" si="6"/>
        <v>0</v>
      </c>
      <c r="Y20" s="4">
        <f t="shared" si="7"/>
        <v>0</v>
      </c>
    </row>
    <row r="21" spans="1:25" ht="24.75">
      <c r="A21" s="4" t="s">
        <v>423</v>
      </c>
      <c r="B21" s="5" t="s">
        <v>163</v>
      </c>
      <c r="C21" s="5" t="s">
        <v>164</v>
      </c>
      <c r="D21" s="4">
        <v>500</v>
      </c>
      <c r="E21" s="4">
        <v>500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f t="shared" si="0"/>
        <v>500</v>
      </c>
      <c r="P21" s="4">
        <v>390</v>
      </c>
      <c r="Q21" s="4">
        <f t="shared" si="8"/>
        <v>0</v>
      </c>
      <c r="R21" s="4">
        <f t="shared" si="1"/>
        <v>0</v>
      </c>
      <c r="S21" s="4">
        <f t="shared" si="9"/>
        <v>0</v>
      </c>
      <c r="T21" s="4">
        <f t="shared" si="2"/>
        <v>0</v>
      </c>
      <c r="U21" s="4">
        <f t="shared" si="3"/>
        <v>0</v>
      </c>
      <c r="V21" s="4">
        <f t="shared" si="4"/>
        <v>0</v>
      </c>
      <c r="W21" s="4">
        <f t="shared" si="5"/>
        <v>0</v>
      </c>
      <c r="X21" s="4">
        <f t="shared" si="6"/>
        <v>0</v>
      </c>
      <c r="Y21" s="4">
        <f t="shared" si="7"/>
        <v>0</v>
      </c>
    </row>
    <row r="22" spans="1:25" ht="24.75">
      <c r="A22" s="4" t="s">
        <v>424</v>
      </c>
      <c r="B22" s="5" t="s">
        <v>271</v>
      </c>
      <c r="C22" s="5" t="s">
        <v>165</v>
      </c>
      <c r="D22" s="4">
        <v>1000</v>
      </c>
      <c r="E22" s="4">
        <v>900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f t="shared" si="0"/>
        <v>900</v>
      </c>
      <c r="P22" s="4">
        <v>1840</v>
      </c>
      <c r="Q22" s="4">
        <f t="shared" si="8"/>
        <v>0</v>
      </c>
      <c r="R22" s="4">
        <f t="shared" si="1"/>
        <v>0</v>
      </c>
      <c r="S22" s="4">
        <f t="shared" si="9"/>
        <v>0</v>
      </c>
      <c r="T22" s="4">
        <f t="shared" si="2"/>
        <v>0</v>
      </c>
      <c r="U22" s="4">
        <f t="shared" si="3"/>
        <v>0</v>
      </c>
      <c r="V22" s="4">
        <f t="shared" si="4"/>
        <v>0</v>
      </c>
      <c r="W22" s="4">
        <f t="shared" si="5"/>
        <v>0</v>
      </c>
      <c r="X22" s="4">
        <f t="shared" si="6"/>
        <v>0</v>
      </c>
      <c r="Y22" s="4">
        <f t="shared" si="7"/>
        <v>0</v>
      </c>
    </row>
    <row r="23" spans="1:25" ht="24.75">
      <c r="A23" s="4" t="s">
        <v>425</v>
      </c>
      <c r="B23" s="5" t="s">
        <v>166</v>
      </c>
      <c r="C23" s="5" t="s">
        <v>221</v>
      </c>
      <c r="D23" s="4">
        <v>100</v>
      </c>
      <c r="E23" s="4">
        <v>50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f t="shared" si="0"/>
        <v>50</v>
      </c>
      <c r="P23" s="4">
        <v>920</v>
      </c>
      <c r="Q23" s="4">
        <f t="shared" si="8"/>
        <v>0</v>
      </c>
      <c r="R23" s="4">
        <f t="shared" si="1"/>
        <v>0</v>
      </c>
      <c r="S23" s="4">
        <f t="shared" si="9"/>
        <v>0</v>
      </c>
      <c r="T23" s="4">
        <f t="shared" si="2"/>
        <v>0</v>
      </c>
      <c r="U23" s="4">
        <f t="shared" si="3"/>
        <v>0</v>
      </c>
      <c r="V23" s="4">
        <f t="shared" si="4"/>
        <v>0</v>
      </c>
      <c r="W23" s="4">
        <f t="shared" si="5"/>
        <v>0</v>
      </c>
      <c r="X23" s="4">
        <f t="shared" si="6"/>
        <v>0</v>
      </c>
      <c r="Y23" s="4">
        <f t="shared" si="7"/>
        <v>0</v>
      </c>
    </row>
    <row r="24" spans="1:25" ht="23.25">
      <c r="A24" s="4" t="s">
        <v>426</v>
      </c>
      <c r="B24" s="5" t="s">
        <v>34</v>
      </c>
      <c r="C24" s="5"/>
      <c r="D24" s="4">
        <v>500</v>
      </c>
      <c r="E24" s="4">
        <v>400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f t="shared" si="0"/>
        <v>400</v>
      </c>
      <c r="P24" s="4">
        <v>1650</v>
      </c>
      <c r="Q24" s="4">
        <f t="shared" si="8"/>
        <v>0</v>
      </c>
      <c r="R24" s="4">
        <f t="shared" si="1"/>
        <v>0</v>
      </c>
      <c r="S24" s="4">
        <f t="shared" si="9"/>
        <v>0</v>
      </c>
      <c r="T24" s="4">
        <f t="shared" si="2"/>
        <v>0</v>
      </c>
      <c r="U24" s="4">
        <f t="shared" si="3"/>
        <v>0</v>
      </c>
      <c r="V24" s="4">
        <f t="shared" si="4"/>
        <v>0</v>
      </c>
      <c r="W24" s="4">
        <f t="shared" si="5"/>
        <v>0</v>
      </c>
      <c r="X24" s="4">
        <f t="shared" si="6"/>
        <v>0</v>
      </c>
      <c r="Y24" s="4">
        <f t="shared" si="7"/>
        <v>0</v>
      </c>
    </row>
    <row r="25" spans="1:25" ht="24.75">
      <c r="A25" s="4" t="s">
        <v>427</v>
      </c>
      <c r="B25" s="5" t="s">
        <v>29</v>
      </c>
      <c r="C25" s="5" t="s">
        <v>209</v>
      </c>
      <c r="D25" s="4">
        <v>2500</v>
      </c>
      <c r="E25" s="4">
        <v>2500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f t="shared" si="0"/>
        <v>2500</v>
      </c>
      <c r="P25" s="4">
        <v>590</v>
      </c>
      <c r="Q25" s="4">
        <f t="shared" si="8"/>
        <v>0</v>
      </c>
      <c r="R25" s="4">
        <f t="shared" si="1"/>
        <v>0</v>
      </c>
      <c r="S25" s="4">
        <f t="shared" si="9"/>
        <v>0</v>
      </c>
      <c r="T25" s="4">
        <f t="shared" si="2"/>
        <v>0</v>
      </c>
      <c r="U25" s="4">
        <f t="shared" si="3"/>
        <v>0</v>
      </c>
      <c r="V25" s="4">
        <f t="shared" si="4"/>
        <v>0</v>
      </c>
      <c r="W25" s="4">
        <f t="shared" si="5"/>
        <v>0</v>
      </c>
      <c r="X25" s="4">
        <f t="shared" si="6"/>
        <v>0</v>
      </c>
      <c r="Y25" s="4">
        <f t="shared" si="7"/>
        <v>0</v>
      </c>
    </row>
    <row r="26" spans="1:25" ht="24.75">
      <c r="A26" s="4" t="s">
        <v>428</v>
      </c>
      <c r="B26" s="5" t="s">
        <v>13</v>
      </c>
      <c r="C26" s="5" t="s">
        <v>272</v>
      </c>
      <c r="D26" s="4">
        <v>500</v>
      </c>
      <c r="E26" s="4">
        <v>400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f t="shared" si="0"/>
        <v>400</v>
      </c>
      <c r="P26" s="4">
        <v>650</v>
      </c>
      <c r="Q26" s="4">
        <f t="shared" si="8"/>
        <v>0</v>
      </c>
      <c r="R26" s="4">
        <f t="shared" si="1"/>
        <v>0</v>
      </c>
      <c r="S26" s="4">
        <f t="shared" si="9"/>
        <v>0</v>
      </c>
      <c r="T26" s="4">
        <f t="shared" si="2"/>
        <v>0</v>
      </c>
      <c r="U26" s="4">
        <f t="shared" si="3"/>
        <v>0</v>
      </c>
      <c r="V26" s="4">
        <f t="shared" si="4"/>
        <v>0</v>
      </c>
      <c r="W26" s="4">
        <f t="shared" si="5"/>
        <v>0</v>
      </c>
      <c r="X26" s="4">
        <f t="shared" si="6"/>
        <v>0</v>
      </c>
      <c r="Y26" s="4">
        <f t="shared" si="7"/>
        <v>0</v>
      </c>
    </row>
    <row r="27" spans="1:25" ht="23.25">
      <c r="A27" s="4" t="s">
        <v>507</v>
      </c>
      <c r="B27" s="5" t="s">
        <v>177</v>
      </c>
      <c r="C27" s="5"/>
      <c r="D27" s="4">
        <v>1000</v>
      </c>
      <c r="E27" s="4">
        <v>300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f t="shared" si="0"/>
        <v>300</v>
      </c>
      <c r="P27" s="4">
        <v>1200</v>
      </c>
      <c r="Q27" s="4">
        <f t="shared" si="8"/>
        <v>0</v>
      </c>
      <c r="R27" s="4">
        <f t="shared" si="1"/>
        <v>0</v>
      </c>
      <c r="S27" s="4">
        <f t="shared" si="9"/>
        <v>0</v>
      </c>
      <c r="T27" s="4">
        <f t="shared" si="2"/>
        <v>0</v>
      </c>
      <c r="U27" s="4">
        <f t="shared" si="3"/>
        <v>0</v>
      </c>
      <c r="V27" s="4">
        <f t="shared" si="4"/>
        <v>0</v>
      </c>
      <c r="W27" s="4">
        <f t="shared" si="5"/>
        <v>0</v>
      </c>
      <c r="X27" s="4">
        <f t="shared" si="6"/>
        <v>0</v>
      </c>
      <c r="Y27" s="4">
        <f t="shared" si="7"/>
        <v>0</v>
      </c>
    </row>
    <row r="28" spans="1:25" ht="24.75">
      <c r="A28" s="4" t="s">
        <v>508</v>
      </c>
      <c r="B28" s="5" t="s">
        <v>512</v>
      </c>
      <c r="C28" s="5" t="s">
        <v>251</v>
      </c>
      <c r="D28" s="4">
        <v>1000</v>
      </c>
      <c r="E28" s="4">
        <v>700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f t="shared" si="0"/>
        <v>700</v>
      </c>
      <c r="P28" s="4">
        <v>980</v>
      </c>
      <c r="Q28" s="4">
        <f t="shared" si="8"/>
        <v>0</v>
      </c>
      <c r="R28" s="4">
        <f t="shared" si="1"/>
        <v>0</v>
      </c>
      <c r="S28" s="4">
        <f t="shared" si="9"/>
        <v>0</v>
      </c>
      <c r="T28" s="4">
        <f t="shared" si="2"/>
        <v>0</v>
      </c>
      <c r="U28" s="4">
        <f t="shared" si="3"/>
        <v>0</v>
      </c>
      <c r="V28" s="4">
        <f t="shared" si="4"/>
        <v>0</v>
      </c>
      <c r="W28" s="4">
        <f t="shared" si="5"/>
        <v>0</v>
      </c>
      <c r="X28" s="4">
        <f t="shared" si="6"/>
        <v>0</v>
      </c>
      <c r="Y28" s="4">
        <f t="shared" si="7"/>
        <v>0</v>
      </c>
    </row>
    <row r="29" spans="1:25" ht="23.25">
      <c r="A29" s="4" t="s">
        <v>509</v>
      </c>
      <c r="B29" s="5" t="s">
        <v>234</v>
      </c>
      <c r="C29" s="5"/>
      <c r="D29" s="4">
        <v>25</v>
      </c>
      <c r="E29" s="4">
        <v>15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f t="shared" si="0"/>
        <v>15</v>
      </c>
      <c r="P29" s="4">
        <v>1250</v>
      </c>
      <c r="Q29" s="4">
        <f t="shared" si="8"/>
        <v>0</v>
      </c>
      <c r="R29" s="4">
        <f t="shared" si="1"/>
        <v>0</v>
      </c>
      <c r="S29" s="4">
        <f t="shared" si="9"/>
        <v>0</v>
      </c>
      <c r="T29" s="4">
        <f t="shared" si="2"/>
        <v>0</v>
      </c>
      <c r="U29" s="4">
        <f t="shared" si="3"/>
        <v>0</v>
      </c>
      <c r="V29" s="4">
        <f t="shared" si="4"/>
        <v>0</v>
      </c>
      <c r="W29" s="4">
        <f t="shared" si="5"/>
        <v>0</v>
      </c>
      <c r="X29" s="4">
        <f t="shared" si="6"/>
        <v>0</v>
      </c>
      <c r="Y29" s="4">
        <f t="shared" si="7"/>
        <v>0</v>
      </c>
    </row>
    <row r="30" spans="1:25" ht="24.75">
      <c r="A30" s="4" t="s">
        <v>510</v>
      </c>
      <c r="B30" s="5" t="s">
        <v>233</v>
      </c>
      <c r="C30" s="5" t="s">
        <v>246</v>
      </c>
      <c r="D30" s="4">
        <v>500</v>
      </c>
      <c r="E30" s="4">
        <v>400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f t="shared" si="0"/>
        <v>400</v>
      </c>
      <c r="P30" s="4">
        <v>450</v>
      </c>
      <c r="Q30" s="4">
        <f t="shared" si="8"/>
        <v>0</v>
      </c>
      <c r="R30" s="4">
        <f t="shared" si="1"/>
        <v>0</v>
      </c>
      <c r="S30" s="4">
        <f t="shared" si="9"/>
        <v>0</v>
      </c>
      <c r="T30" s="4">
        <f t="shared" si="2"/>
        <v>0</v>
      </c>
      <c r="U30" s="4">
        <f t="shared" si="3"/>
        <v>0</v>
      </c>
      <c r="V30" s="4">
        <f t="shared" si="4"/>
        <v>0</v>
      </c>
      <c r="W30" s="4">
        <f t="shared" si="5"/>
        <v>0</v>
      </c>
      <c r="X30" s="4">
        <f t="shared" si="6"/>
        <v>0</v>
      </c>
      <c r="Y30" s="4">
        <f t="shared" si="7"/>
        <v>0</v>
      </c>
    </row>
    <row r="31" spans="1:25" ht="23.25">
      <c r="A31" s="5" t="s">
        <v>511</v>
      </c>
      <c r="B31" s="5" t="s">
        <v>513</v>
      </c>
      <c r="C31" s="5" t="s">
        <v>429</v>
      </c>
      <c r="D31" s="4">
        <v>90</v>
      </c>
      <c r="E31" s="4">
        <v>50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f t="shared" si="0"/>
        <v>50</v>
      </c>
      <c r="P31" s="4">
        <v>750</v>
      </c>
      <c r="Q31" s="4">
        <f t="shared" si="8"/>
        <v>0</v>
      </c>
      <c r="R31" s="4">
        <f t="shared" si="1"/>
        <v>0</v>
      </c>
      <c r="S31" s="4">
        <f t="shared" si="9"/>
        <v>0</v>
      </c>
      <c r="T31" s="4">
        <f t="shared" si="2"/>
        <v>0</v>
      </c>
      <c r="U31" s="4">
        <f t="shared" si="3"/>
        <v>0</v>
      </c>
      <c r="V31" s="4">
        <f t="shared" si="4"/>
        <v>0</v>
      </c>
      <c r="W31" s="4">
        <f t="shared" si="5"/>
        <v>0</v>
      </c>
      <c r="X31" s="4">
        <f t="shared" si="6"/>
        <v>0</v>
      </c>
      <c r="Y31" s="4">
        <f t="shared" si="7"/>
        <v>0</v>
      </c>
    </row>
    <row r="32" spans="1:25" ht="24.75">
      <c r="A32" s="5" t="s">
        <v>514</v>
      </c>
      <c r="B32" s="5" t="s">
        <v>516</v>
      </c>
      <c r="C32" s="5" t="s">
        <v>517</v>
      </c>
      <c r="D32" s="4">
        <v>1000</v>
      </c>
      <c r="E32" s="4">
        <v>900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f t="shared" si="0"/>
        <v>900</v>
      </c>
      <c r="P32" s="4">
        <v>750</v>
      </c>
      <c r="Q32" s="4">
        <f t="shared" si="8"/>
        <v>0</v>
      </c>
      <c r="R32" s="4">
        <f t="shared" si="1"/>
        <v>0</v>
      </c>
      <c r="S32" s="4">
        <f t="shared" si="9"/>
        <v>0</v>
      </c>
      <c r="T32" s="4">
        <f t="shared" si="2"/>
        <v>0</v>
      </c>
      <c r="U32" s="4">
        <f t="shared" si="3"/>
        <v>0</v>
      </c>
      <c r="V32" s="4">
        <f t="shared" si="4"/>
        <v>0</v>
      </c>
      <c r="W32" s="4">
        <f t="shared" si="5"/>
        <v>0</v>
      </c>
      <c r="X32" s="4">
        <f t="shared" si="6"/>
        <v>0</v>
      </c>
      <c r="Y32" s="4">
        <f t="shared" si="7"/>
        <v>0</v>
      </c>
    </row>
    <row r="33" spans="1:25" ht="22.5" customHeight="1">
      <c r="A33" s="30" t="s">
        <v>515</v>
      </c>
      <c r="B33" s="13" t="s">
        <v>518</v>
      </c>
      <c r="C33" s="13" t="s">
        <v>519</v>
      </c>
      <c r="D33" s="20">
        <v>25</v>
      </c>
      <c r="E33" s="20">
        <v>10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f t="shared" si="0"/>
        <v>10</v>
      </c>
      <c r="P33" s="4">
        <v>750</v>
      </c>
      <c r="Q33" s="4">
        <f t="shared" si="8"/>
        <v>0</v>
      </c>
      <c r="R33" s="4">
        <f t="shared" si="1"/>
        <v>0</v>
      </c>
      <c r="S33" s="4">
        <f t="shared" si="9"/>
        <v>0</v>
      </c>
      <c r="T33" s="4">
        <f t="shared" si="2"/>
        <v>0</v>
      </c>
      <c r="U33" s="4">
        <f t="shared" si="3"/>
        <v>0</v>
      </c>
      <c r="V33" s="4">
        <f t="shared" si="4"/>
        <v>0</v>
      </c>
      <c r="W33" s="4">
        <f t="shared" si="5"/>
        <v>0</v>
      </c>
      <c r="X33" s="4">
        <f t="shared" si="6"/>
        <v>0</v>
      </c>
      <c r="Y33" s="4">
        <f t="shared" si="7"/>
        <v>0</v>
      </c>
    </row>
    <row r="34" spans="1:25" ht="23.25">
      <c r="A34" s="31" t="s">
        <v>559</v>
      </c>
      <c r="B34" s="28" t="s">
        <v>561</v>
      </c>
      <c r="C34" s="20"/>
      <c r="D34" s="20">
        <v>25</v>
      </c>
      <c r="E34" s="4">
        <v>25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f t="shared" si="0"/>
        <v>25</v>
      </c>
      <c r="P34" s="20">
        <v>3500</v>
      </c>
      <c r="Q34" s="20">
        <f t="shared" si="8"/>
        <v>0</v>
      </c>
      <c r="R34" s="20">
        <f t="shared" si="1"/>
        <v>0</v>
      </c>
      <c r="S34" s="20">
        <f t="shared" si="9"/>
        <v>0</v>
      </c>
      <c r="T34" s="20">
        <f t="shared" si="2"/>
        <v>0</v>
      </c>
      <c r="U34" s="20">
        <f t="shared" si="3"/>
        <v>0</v>
      </c>
      <c r="V34" s="20">
        <f t="shared" si="4"/>
        <v>0</v>
      </c>
      <c r="W34" s="20">
        <f t="shared" si="5"/>
        <v>0</v>
      </c>
      <c r="X34" s="20">
        <f t="shared" si="6"/>
        <v>0</v>
      </c>
      <c r="Y34" s="20">
        <f t="shared" si="7"/>
        <v>0</v>
      </c>
    </row>
    <row r="35" spans="1:25" ht="23.25">
      <c r="A35" s="31" t="s">
        <v>560</v>
      </c>
      <c r="B35" s="33" t="s">
        <v>562</v>
      </c>
      <c r="C35" s="20"/>
      <c r="D35" s="20">
        <v>25</v>
      </c>
      <c r="E35" s="16">
        <v>25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f t="shared" si="0"/>
        <v>25</v>
      </c>
      <c r="P35" s="20">
        <v>3420</v>
      </c>
      <c r="Q35" s="20">
        <f t="shared" si="8"/>
        <v>0</v>
      </c>
      <c r="R35" s="20">
        <f t="shared" si="1"/>
        <v>0</v>
      </c>
      <c r="S35" s="20">
        <f t="shared" si="9"/>
        <v>0</v>
      </c>
      <c r="T35" s="20">
        <f t="shared" si="2"/>
        <v>0</v>
      </c>
      <c r="U35" s="20">
        <f t="shared" si="3"/>
        <v>0</v>
      </c>
      <c r="V35" s="20">
        <f t="shared" si="4"/>
        <v>0</v>
      </c>
      <c r="W35" s="20">
        <f t="shared" si="5"/>
        <v>0</v>
      </c>
      <c r="X35" s="20">
        <f t="shared" si="6"/>
        <v>0</v>
      </c>
      <c r="Y35" s="20">
        <f t="shared" si="7"/>
        <v>0</v>
      </c>
    </row>
    <row r="36" spans="1:25" ht="23.25">
      <c r="A36" s="4" t="s">
        <v>563</v>
      </c>
      <c r="B36" s="28" t="s">
        <v>564</v>
      </c>
      <c r="C36" s="4"/>
      <c r="D36" s="4">
        <v>100</v>
      </c>
      <c r="E36" s="4">
        <v>100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f t="shared" si="0"/>
        <v>100</v>
      </c>
      <c r="P36" s="4">
        <v>350</v>
      </c>
      <c r="Q36" s="4">
        <f t="shared" si="8"/>
        <v>0</v>
      </c>
      <c r="R36" s="4">
        <f t="shared" si="1"/>
        <v>0</v>
      </c>
      <c r="S36" s="4">
        <f t="shared" si="9"/>
        <v>0</v>
      </c>
      <c r="T36" s="4">
        <f t="shared" si="2"/>
        <v>0</v>
      </c>
      <c r="U36" s="4">
        <f t="shared" si="3"/>
        <v>0</v>
      </c>
      <c r="V36" s="4">
        <f t="shared" si="4"/>
        <v>0</v>
      </c>
      <c r="W36" s="4">
        <f t="shared" si="5"/>
        <v>0</v>
      </c>
      <c r="X36" s="4">
        <f t="shared" si="6"/>
        <v>0</v>
      </c>
      <c r="Y36" s="4">
        <f t="shared" si="7"/>
        <v>0</v>
      </c>
    </row>
    <row r="37" spans="1:25" ht="24.75">
      <c r="A37" s="4">
        <v>34</v>
      </c>
      <c r="B37" s="5"/>
      <c r="C37" s="5" t="s">
        <v>579</v>
      </c>
      <c r="D37" s="4">
        <v>500</v>
      </c>
      <c r="E37" s="4">
        <v>450</v>
      </c>
      <c r="F37" s="4">
        <v>20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f t="shared" si="0"/>
        <v>430</v>
      </c>
      <c r="P37" s="4">
        <v>690</v>
      </c>
      <c r="Q37" s="4">
        <f t="shared" si="8"/>
        <v>27.6</v>
      </c>
      <c r="R37" s="4">
        <f t="shared" si="1"/>
        <v>0</v>
      </c>
      <c r="S37" s="4">
        <f t="shared" si="9"/>
        <v>0</v>
      </c>
      <c r="T37" s="4">
        <f t="shared" si="2"/>
        <v>0</v>
      </c>
      <c r="U37" s="4">
        <f t="shared" si="3"/>
        <v>0</v>
      </c>
      <c r="V37" s="4">
        <f t="shared" si="4"/>
        <v>0</v>
      </c>
      <c r="W37" s="4">
        <f t="shared" si="5"/>
        <v>0</v>
      </c>
      <c r="X37" s="4">
        <f t="shared" si="6"/>
        <v>0</v>
      </c>
      <c r="Y37" s="4">
        <f t="shared" si="7"/>
        <v>0</v>
      </c>
    </row>
    <row r="44" ht="23.25">
      <c r="B44" s="2" t="s">
        <v>138</v>
      </c>
    </row>
    <row r="45" ht="23.25">
      <c r="B45" s="7" t="s">
        <v>139</v>
      </c>
    </row>
  </sheetData>
  <sheetProtection/>
  <mergeCells count="7">
    <mergeCell ref="Q2:X2"/>
    <mergeCell ref="A1:P1"/>
    <mergeCell ref="A2:A3"/>
    <mergeCell ref="B2:B3"/>
    <mergeCell ref="C2:C3"/>
    <mergeCell ref="F2:N2"/>
    <mergeCell ref="P2:P3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18"/>
  <sheetViews>
    <sheetView zoomScalePageLayoutView="0" workbookViewId="0" topLeftCell="A1">
      <selection activeCell="N8" sqref="N8"/>
      <selection activeCell="B12" sqref="B12"/>
    </sheetView>
  </sheetViews>
  <sheetFormatPr defaultColWidth="9.140625" defaultRowHeight="12.75"/>
  <cols>
    <col min="1" max="1" width="10.7109375" style="0" customWidth="1"/>
    <col min="2" max="2" width="29.00390625" style="0" customWidth="1"/>
    <col min="3" max="3" width="15.00390625" style="0" customWidth="1"/>
    <col min="4" max="4" width="12.7109375" style="0" customWidth="1"/>
    <col min="5" max="5" width="15.00390625" style="0" customWidth="1"/>
    <col min="11" max="11" width="6.7109375" style="0" customWidth="1"/>
    <col min="12" max="12" width="8.140625" style="0" customWidth="1"/>
    <col min="13" max="13" width="8.28125" style="0" customWidth="1"/>
    <col min="14" max="14" width="5.7109375" style="0" customWidth="1"/>
    <col min="15" max="15" width="13.00390625" style="0" customWidth="1"/>
    <col min="16" max="16" width="12.421875" style="0" customWidth="1"/>
  </cols>
  <sheetData>
    <row r="1" spans="1:16" ht="23.25">
      <c r="A1" s="43" t="s">
        <v>521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25" ht="23.25">
      <c r="A2" s="41" t="s">
        <v>282</v>
      </c>
      <c r="B2" s="41" t="s">
        <v>236</v>
      </c>
      <c r="C2" s="41" t="s">
        <v>67</v>
      </c>
      <c r="D2" s="3" t="s">
        <v>133</v>
      </c>
      <c r="E2" s="12" t="s">
        <v>522</v>
      </c>
      <c r="F2" s="43" t="s">
        <v>188</v>
      </c>
      <c r="G2" s="43"/>
      <c r="H2" s="43"/>
      <c r="I2" s="43"/>
      <c r="J2" s="43"/>
      <c r="K2" s="43"/>
      <c r="L2" s="43"/>
      <c r="M2" s="43"/>
      <c r="N2" s="43"/>
      <c r="O2" s="3" t="s">
        <v>191</v>
      </c>
      <c r="P2" s="41" t="s">
        <v>187</v>
      </c>
      <c r="Q2" s="41" t="s">
        <v>192</v>
      </c>
      <c r="R2" s="41"/>
      <c r="S2" s="41"/>
      <c r="T2" s="41"/>
      <c r="U2" s="41"/>
      <c r="V2" s="41"/>
      <c r="W2" s="41"/>
      <c r="X2" s="41"/>
      <c r="Y2" s="13"/>
    </row>
    <row r="3" spans="1:25" ht="23.25">
      <c r="A3" s="41"/>
      <c r="B3" s="41"/>
      <c r="C3" s="41"/>
      <c r="D3" s="3" t="s">
        <v>132</v>
      </c>
      <c r="E3" s="3" t="s">
        <v>132</v>
      </c>
      <c r="F3" s="3" t="s">
        <v>252</v>
      </c>
      <c r="G3" s="3" t="s">
        <v>190</v>
      </c>
      <c r="H3" s="3" t="s">
        <v>530</v>
      </c>
      <c r="I3" s="3" t="s">
        <v>484</v>
      </c>
      <c r="J3" s="3" t="s">
        <v>485</v>
      </c>
      <c r="K3" s="3" t="s">
        <v>281</v>
      </c>
      <c r="L3" s="3" t="s">
        <v>189</v>
      </c>
      <c r="M3" s="3" t="s">
        <v>486</v>
      </c>
      <c r="N3" s="3" t="s">
        <v>531</v>
      </c>
      <c r="O3" s="14"/>
      <c r="P3" s="41"/>
      <c r="Q3" s="3" t="s">
        <v>252</v>
      </c>
      <c r="R3" s="3" t="s">
        <v>190</v>
      </c>
      <c r="S3" s="3" t="s">
        <v>530</v>
      </c>
      <c r="T3" s="3" t="s">
        <v>484</v>
      </c>
      <c r="U3" s="3" t="s">
        <v>485</v>
      </c>
      <c r="V3" s="3" t="s">
        <v>281</v>
      </c>
      <c r="W3" s="3" t="s">
        <v>189</v>
      </c>
      <c r="X3" s="3" t="s">
        <v>486</v>
      </c>
      <c r="Y3" s="3" t="s">
        <v>531</v>
      </c>
    </row>
    <row r="4" spans="1:25" ht="23.25">
      <c r="A4" s="4" t="s">
        <v>430</v>
      </c>
      <c r="B4" s="9" t="s">
        <v>203</v>
      </c>
      <c r="C4" s="5"/>
      <c r="D4" s="4">
        <v>100</v>
      </c>
      <c r="E4" s="4">
        <v>50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f aca="true" t="shared" si="0" ref="O4:O11">E4-F4-G4-H4-I4-J4-K4-L4-M4-N4</f>
        <v>50</v>
      </c>
      <c r="P4" s="4">
        <v>950</v>
      </c>
      <c r="Q4" s="4"/>
      <c r="R4" s="4">
        <f aca="true" t="shared" si="1" ref="R4:R11">(G4*P4)/D4</f>
        <v>0</v>
      </c>
      <c r="S4" s="4">
        <f aca="true" t="shared" si="2" ref="S4:S11">(H4*P4)/D4</f>
        <v>0</v>
      </c>
      <c r="T4" s="4">
        <f aca="true" t="shared" si="3" ref="T4:T11">(I4*P4)/D4</f>
        <v>0</v>
      </c>
      <c r="U4" s="4">
        <f aca="true" t="shared" si="4" ref="U4:U11">(J4*P4)/D4</f>
        <v>0</v>
      </c>
      <c r="V4" s="4">
        <f aca="true" t="shared" si="5" ref="V4:V11">(K4*P4)/D4</f>
        <v>0</v>
      </c>
      <c r="W4" s="4">
        <f aca="true" t="shared" si="6" ref="W4:W11">(L4*P4)/D4</f>
        <v>0</v>
      </c>
      <c r="X4" s="4">
        <f aca="true" t="shared" si="7" ref="X4:X11">M4*P4/D4</f>
        <v>0</v>
      </c>
      <c r="Y4" s="4">
        <f aca="true" t="shared" si="8" ref="Y4:Y11">N4*P4/D4</f>
        <v>0</v>
      </c>
    </row>
    <row r="5" spans="1:25" ht="23.25">
      <c r="A5" s="4" t="s">
        <v>432</v>
      </c>
      <c r="B5" s="5" t="s">
        <v>431</v>
      </c>
      <c r="C5" s="5"/>
      <c r="D5" s="4">
        <v>5</v>
      </c>
      <c r="E5" s="4">
        <v>2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f t="shared" si="0"/>
        <v>2</v>
      </c>
      <c r="P5" s="4">
        <v>2650</v>
      </c>
      <c r="Q5" s="4">
        <f aca="true" t="shared" si="9" ref="Q4:Q11">(F5*P5)/D5</f>
        <v>0</v>
      </c>
      <c r="R5" s="4">
        <f t="shared" si="1"/>
        <v>0</v>
      </c>
      <c r="S5" s="4">
        <f t="shared" si="2"/>
        <v>0</v>
      </c>
      <c r="T5" s="4">
        <f t="shared" si="3"/>
        <v>0</v>
      </c>
      <c r="U5" s="4">
        <f t="shared" si="4"/>
        <v>0</v>
      </c>
      <c r="V5" s="4">
        <f t="shared" si="5"/>
        <v>0</v>
      </c>
      <c r="W5" s="4">
        <f t="shared" si="6"/>
        <v>0</v>
      </c>
      <c r="X5" s="4">
        <f t="shared" si="7"/>
        <v>0</v>
      </c>
      <c r="Y5" s="4">
        <f t="shared" si="8"/>
        <v>0</v>
      </c>
    </row>
    <row r="6" spans="1:25" ht="24.75">
      <c r="A6" s="4" t="s">
        <v>435</v>
      </c>
      <c r="B6" s="5" t="s">
        <v>433</v>
      </c>
      <c r="C6" s="5" t="s">
        <v>434</v>
      </c>
      <c r="D6" s="4">
        <v>500</v>
      </c>
      <c r="E6" s="4">
        <v>50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f t="shared" si="0"/>
        <v>50</v>
      </c>
      <c r="P6" s="4">
        <v>420</v>
      </c>
      <c r="Q6" s="4">
        <f t="shared" si="9"/>
        <v>0</v>
      </c>
      <c r="R6" s="4">
        <f t="shared" si="1"/>
        <v>0</v>
      </c>
      <c r="S6" s="4">
        <f t="shared" si="2"/>
        <v>0</v>
      </c>
      <c r="T6" s="4">
        <f t="shared" si="3"/>
        <v>0</v>
      </c>
      <c r="U6" s="4">
        <f t="shared" si="4"/>
        <v>0</v>
      </c>
      <c r="V6" s="4">
        <f t="shared" si="5"/>
        <v>0</v>
      </c>
      <c r="W6" s="4">
        <f t="shared" si="6"/>
        <v>0</v>
      </c>
      <c r="X6" s="4">
        <f t="shared" si="7"/>
        <v>0</v>
      </c>
      <c r="Y6" s="4">
        <f t="shared" si="8"/>
        <v>0</v>
      </c>
    </row>
    <row r="7" spans="1:25" ht="24.75">
      <c r="A7" s="4" t="s">
        <v>436</v>
      </c>
      <c r="B7" s="5" t="s">
        <v>437</v>
      </c>
      <c r="C7" s="5" t="s">
        <v>273</v>
      </c>
      <c r="D7" s="4">
        <v>100</v>
      </c>
      <c r="E7" s="4">
        <v>20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f t="shared" si="0"/>
        <v>20</v>
      </c>
      <c r="P7" s="4">
        <v>1890</v>
      </c>
      <c r="Q7" s="4">
        <f t="shared" si="9"/>
        <v>0</v>
      </c>
      <c r="R7" s="4">
        <f t="shared" si="1"/>
        <v>0</v>
      </c>
      <c r="S7" s="4">
        <f t="shared" si="2"/>
        <v>0</v>
      </c>
      <c r="T7" s="4">
        <f t="shared" si="3"/>
        <v>0</v>
      </c>
      <c r="U7" s="4">
        <f t="shared" si="4"/>
        <v>0</v>
      </c>
      <c r="V7" s="4">
        <f t="shared" si="5"/>
        <v>0</v>
      </c>
      <c r="W7" s="4">
        <f t="shared" si="6"/>
        <v>0</v>
      </c>
      <c r="X7" s="4">
        <f t="shared" si="7"/>
        <v>0</v>
      </c>
      <c r="Y7" s="4">
        <f t="shared" si="8"/>
        <v>0</v>
      </c>
    </row>
    <row r="8" spans="1:25" ht="24.75">
      <c r="A8" s="4" t="s">
        <v>438</v>
      </c>
      <c r="B8" s="5" t="s">
        <v>179</v>
      </c>
      <c r="C8" s="5" t="s">
        <v>247</v>
      </c>
      <c r="D8" s="4">
        <v>100</v>
      </c>
      <c r="E8" s="4">
        <v>10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f t="shared" si="0"/>
        <v>10</v>
      </c>
      <c r="P8" s="4">
        <v>850</v>
      </c>
      <c r="Q8" s="4">
        <f t="shared" si="9"/>
        <v>0</v>
      </c>
      <c r="R8" s="4">
        <f t="shared" si="1"/>
        <v>0</v>
      </c>
      <c r="S8" s="4">
        <f t="shared" si="2"/>
        <v>0</v>
      </c>
      <c r="T8" s="4">
        <f t="shared" si="3"/>
        <v>0</v>
      </c>
      <c r="U8" s="4">
        <f t="shared" si="4"/>
        <v>0</v>
      </c>
      <c r="V8" s="4">
        <f t="shared" si="5"/>
        <v>0</v>
      </c>
      <c r="W8" s="4">
        <f t="shared" si="6"/>
        <v>0</v>
      </c>
      <c r="X8" s="4">
        <f t="shared" si="7"/>
        <v>0</v>
      </c>
      <c r="Y8" s="4">
        <f t="shared" si="8"/>
        <v>0</v>
      </c>
    </row>
    <row r="9" spans="1:25" ht="23.25">
      <c r="A9" s="16" t="s">
        <v>565</v>
      </c>
      <c r="B9" s="32" t="s">
        <v>567</v>
      </c>
      <c r="C9" s="29"/>
      <c r="D9" s="20">
        <v>500</v>
      </c>
      <c r="E9" s="20">
        <v>500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f t="shared" si="0"/>
        <v>500</v>
      </c>
      <c r="P9" s="20">
        <v>890</v>
      </c>
      <c r="Q9" s="20">
        <f t="shared" si="9"/>
        <v>0</v>
      </c>
      <c r="R9" s="20">
        <f t="shared" si="1"/>
        <v>0</v>
      </c>
      <c r="S9" s="20">
        <f t="shared" si="2"/>
        <v>0</v>
      </c>
      <c r="T9" s="20">
        <f t="shared" si="3"/>
        <v>0</v>
      </c>
      <c r="U9" s="20">
        <f t="shared" si="4"/>
        <v>0</v>
      </c>
      <c r="V9" s="20">
        <f t="shared" si="5"/>
        <v>0</v>
      </c>
      <c r="W9" s="20">
        <f t="shared" si="6"/>
        <v>0</v>
      </c>
      <c r="X9" s="20">
        <f t="shared" si="7"/>
        <v>0</v>
      </c>
      <c r="Y9" s="20">
        <f t="shared" si="8"/>
        <v>0</v>
      </c>
    </row>
    <row r="10" spans="1:25" ht="23.25">
      <c r="A10" s="16" t="s">
        <v>566</v>
      </c>
      <c r="B10" s="32" t="s">
        <v>568</v>
      </c>
      <c r="C10" s="29"/>
      <c r="D10" s="20">
        <v>10</v>
      </c>
      <c r="E10" s="20">
        <v>10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f t="shared" si="0"/>
        <v>10</v>
      </c>
      <c r="P10" s="20">
        <v>2100</v>
      </c>
      <c r="Q10" s="20">
        <f t="shared" si="9"/>
        <v>0</v>
      </c>
      <c r="R10" s="20">
        <f t="shared" si="1"/>
        <v>0</v>
      </c>
      <c r="S10" s="20">
        <f t="shared" si="2"/>
        <v>0</v>
      </c>
      <c r="T10" s="20">
        <f t="shared" si="3"/>
        <v>0</v>
      </c>
      <c r="U10" s="20">
        <f t="shared" si="4"/>
        <v>0</v>
      </c>
      <c r="V10" s="20">
        <f t="shared" si="5"/>
        <v>0</v>
      </c>
      <c r="W10" s="20">
        <f t="shared" si="6"/>
        <v>0</v>
      </c>
      <c r="X10" s="20">
        <f t="shared" si="7"/>
        <v>0</v>
      </c>
      <c r="Y10" s="20">
        <f t="shared" si="8"/>
        <v>0</v>
      </c>
    </row>
    <row r="11" spans="1:25" ht="23.25">
      <c r="A11" s="4" t="s">
        <v>569</v>
      </c>
      <c r="B11" s="28" t="s">
        <v>571</v>
      </c>
      <c r="C11" s="29"/>
      <c r="D11" s="20">
        <v>500</v>
      </c>
      <c r="E11" s="20">
        <v>500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f t="shared" si="0"/>
        <v>500</v>
      </c>
      <c r="P11" s="20">
        <v>2200</v>
      </c>
      <c r="Q11" s="20">
        <f t="shared" si="9"/>
        <v>0</v>
      </c>
      <c r="R11" s="20">
        <f t="shared" si="1"/>
        <v>0</v>
      </c>
      <c r="S11" s="20">
        <f t="shared" si="2"/>
        <v>0</v>
      </c>
      <c r="T11" s="20">
        <f t="shared" si="3"/>
        <v>0</v>
      </c>
      <c r="U11" s="20">
        <f t="shared" si="4"/>
        <v>0</v>
      </c>
      <c r="V11" s="20">
        <f t="shared" si="5"/>
        <v>0</v>
      </c>
      <c r="W11" s="20">
        <f t="shared" si="6"/>
        <v>0</v>
      </c>
      <c r="X11" s="20">
        <f t="shared" si="7"/>
        <v>0</v>
      </c>
      <c r="Y11" s="16">
        <f t="shared" si="8"/>
        <v>0</v>
      </c>
    </row>
    <row r="12" spans="1:25" ht="23.25">
      <c r="A12" s="4" t="s">
        <v>570</v>
      </c>
      <c r="B12" s="34"/>
      <c r="C12" s="2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" ht="12.75">
      <c r="A13" s="29"/>
      <c r="B13" s="35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13"/>
    </row>
    <row r="17" ht="23.25">
      <c r="B17" s="2" t="s">
        <v>138</v>
      </c>
    </row>
    <row r="18" ht="23.25">
      <c r="B18" s="7" t="s">
        <v>139</v>
      </c>
    </row>
  </sheetData>
  <sheetProtection/>
  <mergeCells count="7">
    <mergeCell ref="Q2:X2"/>
    <mergeCell ref="A1:P1"/>
    <mergeCell ref="A2:A3"/>
    <mergeCell ref="B2:B3"/>
    <mergeCell ref="C2:C3"/>
    <mergeCell ref="F2:N2"/>
    <mergeCell ref="P2:P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65" zoomScaleSheetLayoutView="100" zoomScalePageLayoutView="0" workbookViewId="0" topLeftCell="A1">
      <selection activeCell="H55" sqref="H55"/>
      <selection activeCell="A1" sqref="A1:BD90"/>
    </sheetView>
  </sheetViews>
  <sheetFormatPr defaultColWidth="9.140625" defaultRowHeight="23.25" customHeight="1"/>
  <cols>
    <col min="1" max="16384" width="9.140625" style="2" customWidth="1"/>
  </cols>
  <sheetData/>
  <sheetProtection/>
  <printOptions/>
  <pageMargins left="0.3" right="0.2" top="0.37" bottom="0.36" header="0.68" footer="0.26"/>
  <pageSetup horizontalDpi="180" verticalDpi="18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8"/>
  <sheetViews>
    <sheetView zoomScalePageLayoutView="0" workbookViewId="0" topLeftCell="A1">
      <selection activeCell="K3" sqref="K3"/>
      <selection activeCell="R11" sqref="R11"/>
    </sheetView>
  </sheetViews>
  <sheetFormatPr defaultColWidth="9.140625" defaultRowHeight="12.75"/>
  <cols>
    <col min="1" max="1" width="9.421875" style="0" customWidth="1"/>
    <col min="2" max="2" width="17.00390625" style="0" customWidth="1"/>
    <col min="4" max="4" width="13.00390625" style="0" customWidth="1"/>
    <col min="5" max="5" width="14.7109375" style="0" customWidth="1"/>
    <col min="11" max="11" width="7.00390625" style="0" customWidth="1"/>
    <col min="12" max="12" width="8.140625" style="0" customWidth="1"/>
    <col min="13" max="13" width="8.00390625" style="0" customWidth="1"/>
    <col min="14" max="14" width="5.28125" style="0" customWidth="1"/>
    <col min="15" max="15" width="14.28125" style="0" customWidth="1"/>
    <col min="16" max="16" width="10.57421875" style="0" customWidth="1"/>
  </cols>
  <sheetData>
    <row r="1" spans="1:16" ht="23.25">
      <c r="A1" s="43" t="s">
        <v>521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25" ht="23.25">
      <c r="A2" s="41" t="s">
        <v>282</v>
      </c>
      <c r="B2" s="41" t="s">
        <v>236</v>
      </c>
      <c r="C2" s="41" t="s">
        <v>67</v>
      </c>
      <c r="D2" s="3" t="s">
        <v>133</v>
      </c>
      <c r="E2" s="12" t="s">
        <v>525</v>
      </c>
      <c r="F2" s="43" t="s">
        <v>188</v>
      </c>
      <c r="G2" s="43"/>
      <c r="H2" s="43"/>
      <c r="I2" s="43"/>
      <c r="J2" s="43"/>
      <c r="K2" s="43"/>
      <c r="L2" s="43"/>
      <c r="M2" s="43"/>
      <c r="N2" s="43"/>
      <c r="O2" s="3" t="s">
        <v>191</v>
      </c>
      <c r="P2" s="41" t="s">
        <v>187</v>
      </c>
      <c r="Q2" s="41" t="s">
        <v>192</v>
      </c>
      <c r="R2" s="41"/>
      <c r="S2" s="41"/>
      <c r="T2" s="41"/>
      <c r="U2" s="41"/>
      <c r="V2" s="41"/>
      <c r="W2" s="41"/>
      <c r="X2" s="41"/>
      <c r="Y2" s="13"/>
    </row>
    <row r="3" spans="1:25" ht="23.25">
      <c r="A3" s="41"/>
      <c r="B3" s="41"/>
      <c r="C3" s="41"/>
      <c r="D3" s="3" t="s">
        <v>132</v>
      </c>
      <c r="E3" s="3" t="s">
        <v>132</v>
      </c>
      <c r="F3" s="3" t="s">
        <v>252</v>
      </c>
      <c r="G3" s="3" t="s">
        <v>190</v>
      </c>
      <c r="H3" s="3" t="s">
        <v>530</v>
      </c>
      <c r="I3" s="3" t="s">
        <v>484</v>
      </c>
      <c r="J3" s="3" t="s">
        <v>485</v>
      </c>
      <c r="K3" s="3" t="s">
        <v>281</v>
      </c>
      <c r="L3" s="3" t="s">
        <v>189</v>
      </c>
      <c r="M3" s="3" t="s">
        <v>486</v>
      </c>
      <c r="N3" s="3" t="s">
        <v>531</v>
      </c>
      <c r="O3" s="14"/>
      <c r="P3" s="41"/>
      <c r="Q3" s="3" t="s">
        <v>252</v>
      </c>
      <c r="R3" s="3" t="s">
        <v>190</v>
      </c>
      <c r="S3" s="3" t="s">
        <v>530</v>
      </c>
      <c r="T3" s="3" t="s">
        <v>484</v>
      </c>
      <c r="U3" s="3" t="s">
        <v>485</v>
      </c>
      <c r="V3" s="3" t="s">
        <v>281</v>
      </c>
      <c r="W3" s="3" t="s">
        <v>189</v>
      </c>
      <c r="X3" s="3" t="s">
        <v>486</v>
      </c>
      <c r="Y3" s="3" t="s">
        <v>531</v>
      </c>
    </row>
    <row r="4" spans="1:25" ht="24.75">
      <c r="A4" s="4" t="s">
        <v>439</v>
      </c>
      <c r="B4" s="5" t="s">
        <v>167</v>
      </c>
      <c r="C4" s="5" t="s">
        <v>274</v>
      </c>
      <c r="D4" s="4">
        <v>1000</v>
      </c>
      <c r="E4" s="4">
        <v>500</v>
      </c>
      <c r="F4" s="4">
        <v>17.5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f>E4-F4-G4-H4-I4-J4-K4-L4-M4-N4</f>
        <v>482.5</v>
      </c>
      <c r="P4" s="4">
        <v>1150</v>
      </c>
      <c r="Q4" s="4">
        <f>(F4*P4)/D4</f>
        <v>20.125</v>
      </c>
      <c r="R4" s="4">
        <v>0</v>
      </c>
      <c r="S4" s="4">
        <f>(H4*P4)/D4</f>
        <v>0</v>
      </c>
      <c r="T4" s="4">
        <f>(I4*P4)/D4</f>
        <v>0</v>
      </c>
      <c r="U4" s="4">
        <f>(J4*P4)/D4</f>
        <v>0</v>
      </c>
      <c r="V4" s="4">
        <f>(K4*P4)/D4</f>
        <v>0</v>
      </c>
      <c r="W4" s="4">
        <f>(L4*P4)/D4</f>
        <v>0</v>
      </c>
      <c r="X4" s="4">
        <f>M4*P4/D4</f>
        <v>0</v>
      </c>
      <c r="Y4" s="4">
        <f>N4*P4/D4</f>
        <v>0</v>
      </c>
    </row>
    <row r="7" spans="1:2" ht="23.25">
      <c r="A7" s="1"/>
      <c r="B7" s="2" t="s">
        <v>138</v>
      </c>
    </row>
    <row r="8" spans="1:2" ht="23.25">
      <c r="A8" s="2"/>
      <c r="B8" s="7" t="s">
        <v>139</v>
      </c>
    </row>
  </sheetData>
  <sheetProtection/>
  <mergeCells count="7">
    <mergeCell ref="Q2:X2"/>
    <mergeCell ref="A1:P1"/>
    <mergeCell ref="A2:A3"/>
    <mergeCell ref="B2:B3"/>
    <mergeCell ref="C2:C3"/>
    <mergeCell ref="F2:N2"/>
    <mergeCell ref="P2:P3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8"/>
  <sheetViews>
    <sheetView zoomScalePageLayoutView="0" workbookViewId="0" topLeftCell="A1">
      <selection activeCell="K3" sqref="K3"/>
      <selection activeCell="Q3" sqref="Q3:Z3"/>
    </sheetView>
  </sheetViews>
  <sheetFormatPr defaultColWidth="9.140625" defaultRowHeight="12.75"/>
  <cols>
    <col min="1" max="1" width="9.57421875" style="0" customWidth="1"/>
    <col min="2" max="2" width="14.421875" style="0" customWidth="1"/>
    <col min="4" max="4" width="12.57421875" style="0" customWidth="1"/>
    <col min="5" max="5" width="14.7109375" style="0" customWidth="1"/>
    <col min="8" max="9" width="8.28125" style="0" customWidth="1"/>
    <col min="10" max="10" width="8.00390625" style="0" customWidth="1"/>
    <col min="11" max="11" width="6.421875" style="0" customWidth="1"/>
    <col min="12" max="12" width="6.8515625" style="0" customWidth="1"/>
    <col min="13" max="13" width="7.140625" style="0" customWidth="1"/>
    <col min="14" max="14" width="4.7109375" style="0" customWidth="1"/>
    <col min="15" max="15" width="14.28125" style="0" customWidth="1"/>
    <col min="16" max="16" width="13.00390625" style="0" customWidth="1"/>
  </cols>
  <sheetData>
    <row r="1" spans="1:16" ht="23.25">
      <c r="A1" s="43" t="s">
        <v>521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25" ht="23.25">
      <c r="A2" s="41" t="s">
        <v>282</v>
      </c>
      <c r="B2" s="41" t="s">
        <v>236</v>
      </c>
      <c r="C2" s="41" t="s">
        <v>67</v>
      </c>
      <c r="D2" s="3" t="s">
        <v>133</v>
      </c>
      <c r="E2" s="12" t="s">
        <v>522</v>
      </c>
      <c r="F2" s="43" t="s">
        <v>188</v>
      </c>
      <c r="G2" s="43"/>
      <c r="H2" s="43"/>
      <c r="I2" s="43"/>
      <c r="J2" s="43"/>
      <c r="K2" s="43"/>
      <c r="L2" s="43"/>
      <c r="M2" s="43"/>
      <c r="N2" s="43"/>
      <c r="O2" s="3" t="s">
        <v>191</v>
      </c>
      <c r="P2" s="41" t="s">
        <v>187</v>
      </c>
      <c r="Q2" s="41" t="s">
        <v>192</v>
      </c>
      <c r="R2" s="41"/>
      <c r="S2" s="41"/>
      <c r="T2" s="41"/>
      <c r="U2" s="41"/>
      <c r="V2" s="41"/>
      <c r="W2" s="41"/>
      <c r="X2" s="41"/>
      <c r="Y2" s="13"/>
    </row>
    <row r="3" spans="1:26" ht="23.25">
      <c r="A3" s="41"/>
      <c r="B3" s="41"/>
      <c r="C3" s="41"/>
      <c r="D3" s="3" t="s">
        <v>132</v>
      </c>
      <c r="E3" s="3" t="s">
        <v>132</v>
      </c>
      <c r="F3" s="3" t="s">
        <v>252</v>
      </c>
      <c r="G3" s="3" t="s">
        <v>190</v>
      </c>
      <c r="H3" s="3" t="s">
        <v>530</v>
      </c>
      <c r="I3" s="3" t="s">
        <v>484</v>
      </c>
      <c r="J3" s="3" t="s">
        <v>485</v>
      </c>
      <c r="K3" s="3" t="s">
        <v>281</v>
      </c>
      <c r="L3" s="3" t="s">
        <v>189</v>
      </c>
      <c r="M3" s="3" t="s">
        <v>486</v>
      </c>
      <c r="N3" s="3" t="s">
        <v>531</v>
      </c>
      <c r="O3" s="14"/>
      <c r="P3" s="41"/>
      <c r="Q3" s="3" t="s">
        <v>252</v>
      </c>
      <c r="R3" s="3" t="s">
        <v>190</v>
      </c>
      <c r="S3" s="3" t="s">
        <v>530</v>
      </c>
      <c r="T3" s="3" t="s">
        <v>484</v>
      </c>
      <c r="U3" s="3" t="s">
        <v>485</v>
      </c>
      <c r="V3" s="3" t="s">
        <v>281</v>
      </c>
      <c r="W3" s="3" t="s">
        <v>189</v>
      </c>
      <c r="X3" s="3" t="s">
        <v>486</v>
      </c>
      <c r="Y3" s="3" t="s">
        <v>531</v>
      </c>
      <c r="Z3" s="14"/>
    </row>
    <row r="4" spans="1:25" ht="24.75">
      <c r="A4" s="4" t="s">
        <v>440</v>
      </c>
      <c r="B4" s="5" t="s">
        <v>136</v>
      </c>
      <c r="C4" s="5" t="s">
        <v>212</v>
      </c>
      <c r="D4" s="4">
        <v>2500</v>
      </c>
      <c r="E4" s="4">
        <v>2400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f>E4-F4-G4-H4-I4-J4-K4-L4-M4-N4</f>
        <v>2400</v>
      </c>
      <c r="P4" s="4">
        <v>680</v>
      </c>
      <c r="Q4" s="4">
        <f>(F4*P4)/D4</f>
        <v>0</v>
      </c>
      <c r="R4" s="4">
        <f>(G4*P4)/D4</f>
        <v>0</v>
      </c>
      <c r="S4" s="4">
        <f>(H4*P4)/D4</f>
        <v>0</v>
      </c>
      <c r="T4" s="4">
        <f>(I4*P4)/D4</f>
        <v>0</v>
      </c>
      <c r="U4" s="4">
        <f>(J4*P4)/D4</f>
        <v>0</v>
      </c>
      <c r="V4" s="4">
        <f>(K4*P4)/D4</f>
        <v>0</v>
      </c>
      <c r="W4" s="4">
        <f>(L4*P4)/D4</f>
        <v>0</v>
      </c>
      <c r="X4" s="4">
        <f>M4*P4/D4</f>
        <v>0</v>
      </c>
      <c r="Y4" s="4">
        <f>N4*P4/D4</f>
        <v>0</v>
      </c>
    </row>
    <row r="7" spans="1:2" ht="23.25">
      <c r="A7" s="1"/>
      <c r="B7" s="2" t="s">
        <v>138</v>
      </c>
    </row>
    <row r="8" spans="1:2" ht="23.25">
      <c r="A8" s="2"/>
      <c r="B8" s="7" t="s">
        <v>139</v>
      </c>
    </row>
  </sheetData>
  <sheetProtection/>
  <mergeCells count="7">
    <mergeCell ref="Q2:X2"/>
    <mergeCell ref="A1:P1"/>
    <mergeCell ref="A2:A3"/>
    <mergeCell ref="B2:B3"/>
    <mergeCell ref="C2:C3"/>
    <mergeCell ref="F2:N2"/>
    <mergeCell ref="P2:P3"/>
  </mergeCells>
  <printOptions/>
  <pageMargins left="0.75" right="0.75" top="1" bottom="1" header="0.5" footer="0.5"/>
  <pageSetup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8"/>
  <sheetViews>
    <sheetView zoomScalePageLayoutView="0" workbookViewId="0" topLeftCell="A1">
      <selection activeCell="K3" sqref="K3"/>
      <selection activeCell="O13" sqref="O13"/>
    </sheetView>
  </sheetViews>
  <sheetFormatPr defaultColWidth="9.140625" defaultRowHeight="12.75"/>
  <cols>
    <col min="1" max="1" width="11.28125" style="0" customWidth="1"/>
    <col min="2" max="2" width="17.00390625" style="0" customWidth="1"/>
    <col min="4" max="4" width="13.00390625" style="0" customWidth="1"/>
    <col min="5" max="5" width="14.8515625" style="0" customWidth="1"/>
    <col min="8" max="8" width="8.28125" style="0" customWidth="1"/>
    <col min="9" max="9" width="7.421875" style="0" customWidth="1"/>
    <col min="10" max="10" width="7.57421875" style="0" customWidth="1"/>
    <col min="11" max="11" width="6.8515625" style="0" customWidth="1"/>
    <col min="12" max="12" width="8.57421875" style="0" customWidth="1"/>
    <col min="13" max="13" width="6.7109375" style="0" customWidth="1"/>
    <col min="14" max="14" width="6.140625" style="0" customWidth="1"/>
    <col min="15" max="15" width="12.8515625" style="0" customWidth="1"/>
    <col min="16" max="16" width="12.421875" style="0" customWidth="1"/>
    <col min="22" max="22" width="7.7109375" style="0" customWidth="1"/>
    <col min="23" max="23" width="9.8515625" style="0" customWidth="1"/>
  </cols>
  <sheetData>
    <row r="1" spans="1:16" ht="23.25">
      <c r="A1" s="43" t="s">
        <v>521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25" ht="23.25">
      <c r="A2" s="41" t="s">
        <v>282</v>
      </c>
      <c r="B2" s="41" t="s">
        <v>236</v>
      </c>
      <c r="C2" s="41" t="s">
        <v>67</v>
      </c>
      <c r="D2" s="3" t="s">
        <v>133</v>
      </c>
      <c r="E2" s="12" t="s">
        <v>525</v>
      </c>
      <c r="F2" s="43" t="s">
        <v>188</v>
      </c>
      <c r="G2" s="43"/>
      <c r="H2" s="43"/>
      <c r="I2" s="43"/>
      <c r="J2" s="43"/>
      <c r="K2" s="43"/>
      <c r="L2" s="43"/>
      <c r="M2" s="43"/>
      <c r="N2" s="43"/>
      <c r="O2" s="3" t="s">
        <v>191</v>
      </c>
      <c r="P2" s="41" t="s">
        <v>187</v>
      </c>
      <c r="Q2" s="41" t="s">
        <v>192</v>
      </c>
      <c r="R2" s="41"/>
      <c r="S2" s="41"/>
      <c r="T2" s="41"/>
      <c r="U2" s="41"/>
      <c r="V2" s="41"/>
      <c r="W2" s="41"/>
      <c r="X2" s="41"/>
      <c r="Y2" s="13"/>
    </row>
    <row r="3" spans="1:26" ht="23.25">
      <c r="A3" s="41"/>
      <c r="B3" s="41"/>
      <c r="C3" s="41"/>
      <c r="D3" s="3" t="s">
        <v>132</v>
      </c>
      <c r="E3" s="3" t="s">
        <v>132</v>
      </c>
      <c r="F3" s="3" t="s">
        <v>252</v>
      </c>
      <c r="G3" s="3" t="s">
        <v>190</v>
      </c>
      <c r="H3" s="3" t="s">
        <v>530</v>
      </c>
      <c r="I3" s="3" t="s">
        <v>484</v>
      </c>
      <c r="J3" s="3" t="s">
        <v>485</v>
      </c>
      <c r="K3" s="3" t="s">
        <v>281</v>
      </c>
      <c r="L3" s="3" t="s">
        <v>189</v>
      </c>
      <c r="M3" s="3" t="s">
        <v>486</v>
      </c>
      <c r="N3" s="3" t="s">
        <v>531</v>
      </c>
      <c r="O3" s="14"/>
      <c r="P3" s="41"/>
      <c r="Q3" s="3" t="s">
        <v>252</v>
      </c>
      <c r="R3" s="3" t="s">
        <v>190</v>
      </c>
      <c r="S3" s="3" t="s">
        <v>530</v>
      </c>
      <c r="T3" s="3" t="s">
        <v>484</v>
      </c>
      <c r="U3" s="3" t="s">
        <v>485</v>
      </c>
      <c r="V3" s="3" t="s">
        <v>281</v>
      </c>
      <c r="W3" s="3" t="s">
        <v>189</v>
      </c>
      <c r="X3" s="3" t="s">
        <v>486</v>
      </c>
      <c r="Y3" s="3" t="s">
        <v>531</v>
      </c>
      <c r="Z3" s="14"/>
    </row>
    <row r="4" spans="1:25" ht="24.75">
      <c r="A4" s="4" t="s">
        <v>441</v>
      </c>
      <c r="B4" s="5" t="s">
        <v>4</v>
      </c>
      <c r="C4" s="5" t="s">
        <v>116</v>
      </c>
      <c r="D4" s="4">
        <v>500</v>
      </c>
      <c r="E4" s="4">
        <v>400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f>E4-F4-G4-H4-I4-J4-K4-L4-M4-N4</f>
        <v>400</v>
      </c>
      <c r="P4" s="4">
        <v>420</v>
      </c>
      <c r="Q4" s="4">
        <f>(F4*P4)/D4</f>
        <v>0</v>
      </c>
      <c r="R4" s="4">
        <f>(G4*P4)/D4</f>
        <v>0</v>
      </c>
      <c r="S4" s="4">
        <f>(H4*P4)/D4</f>
        <v>0</v>
      </c>
      <c r="T4" s="4">
        <f>(I4*P4)/D4</f>
        <v>0</v>
      </c>
      <c r="U4" s="4">
        <f>(J4*P4)/D4</f>
        <v>0</v>
      </c>
      <c r="V4" s="4">
        <f>(K4*P4)/D4</f>
        <v>0</v>
      </c>
      <c r="W4" s="4">
        <f>(L4*P4)/D4</f>
        <v>0</v>
      </c>
      <c r="X4" s="4">
        <f>M4*P4/D4</f>
        <v>0</v>
      </c>
      <c r="Y4" s="4">
        <f>N4*P4/D4</f>
        <v>0</v>
      </c>
    </row>
    <row r="7" spans="1:2" ht="23.25">
      <c r="A7" s="1"/>
      <c r="B7" s="2" t="s">
        <v>138</v>
      </c>
    </row>
    <row r="8" spans="1:2" ht="23.25">
      <c r="A8" s="2"/>
      <c r="B8" s="7" t="s">
        <v>139</v>
      </c>
    </row>
  </sheetData>
  <sheetProtection/>
  <mergeCells count="7">
    <mergeCell ref="Q2:X2"/>
    <mergeCell ref="A1:P1"/>
    <mergeCell ref="A2:A3"/>
    <mergeCell ref="B2:B3"/>
    <mergeCell ref="C2:C3"/>
    <mergeCell ref="F2:N2"/>
    <mergeCell ref="P2:P3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5"/>
  <sheetViews>
    <sheetView zoomScalePageLayoutView="0" workbookViewId="0" topLeftCell="A15">
      <selection activeCell="C27" sqref="C27"/>
      <selection activeCell="F28" sqref="F28"/>
    </sheetView>
  </sheetViews>
  <sheetFormatPr defaultColWidth="9.140625" defaultRowHeight="12.75"/>
  <cols>
    <col min="2" max="2" width="29.00390625" style="0" customWidth="1"/>
    <col min="3" max="3" width="17.7109375" style="0" customWidth="1"/>
    <col min="4" max="4" width="12.421875" style="0" customWidth="1"/>
    <col min="5" max="5" width="14.28125" style="0" customWidth="1"/>
    <col min="11" max="11" width="7.57421875" style="0" customWidth="1"/>
    <col min="12" max="12" width="8.140625" style="0" customWidth="1"/>
    <col min="13" max="14" width="9.28125" style="0" customWidth="1"/>
    <col min="15" max="15" width="9.421875" style="0" customWidth="1"/>
    <col min="16" max="16" width="11.421875" style="0" customWidth="1"/>
  </cols>
  <sheetData>
    <row r="1" spans="1:16" ht="23.25">
      <c r="A1" s="43" t="s">
        <v>521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25" ht="23.25">
      <c r="A2" s="44" t="s">
        <v>282</v>
      </c>
      <c r="B2" s="44" t="s">
        <v>236</v>
      </c>
      <c r="C2" s="44" t="s">
        <v>67</v>
      </c>
      <c r="D2" s="3" t="s">
        <v>133</v>
      </c>
      <c r="E2" s="12" t="s">
        <v>522</v>
      </c>
      <c r="F2" s="43" t="s">
        <v>188</v>
      </c>
      <c r="G2" s="43"/>
      <c r="H2" s="43"/>
      <c r="I2" s="43"/>
      <c r="J2" s="43"/>
      <c r="K2" s="43"/>
      <c r="L2" s="43"/>
      <c r="M2" s="43"/>
      <c r="N2" s="43"/>
      <c r="O2" s="3" t="s">
        <v>191</v>
      </c>
      <c r="P2" s="44" t="s">
        <v>187</v>
      </c>
      <c r="Q2" s="41" t="s">
        <v>192</v>
      </c>
      <c r="R2" s="41"/>
      <c r="S2" s="41"/>
      <c r="T2" s="41"/>
      <c r="U2" s="41"/>
      <c r="V2" s="41"/>
      <c r="W2" s="41"/>
      <c r="X2" s="42"/>
      <c r="Y2" s="26"/>
    </row>
    <row r="3" spans="1:25" ht="23.25">
      <c r="A3" s="45"/>
      <c r="B3" s="45"/>
      <c r="C3" s="45"/>
      <c r="D3" s="3" t="s">
        <v>132</v>
      </c>
      <c r="E3" s="3" t="s">
        <v>132</v>
      </c>
      <c r="F3" s="3" t="s">
        <v>252</v>
      </c>
      <c r="G3" s="3" t="s">
        <v>190</v>
      </c>
      <c r="H3" s="3" t="s">
        <v>530</v>
      </c>
      <c r="I3" s="3" t="s">
        <v>484</v>
      </c>
      <c r="J3" s="3" t="s">
        <v>485</v>
      </c>
      <c r="K3" s="3" t="s">
        <v>281</v>
      </c>
      <c r="L3" s="3" t="s">
        <v>189</v>
      </c>
      <c r="M3" s="3" t="s">
        <v>486</v>
      </c>
      <c r="N3" s="3" t="s">
        <v>531</v>
      </c>
      <c r="O3" s="14"/>
      <c r="P3" s="45"/>
      <c r="Q3" s="27" t="s">
        <v>252</v>
      </c>
      <c r="R3" s="27" t="s">
        <v>190</v>
      </c>
      <c r="S3" s="27" t="s">
        <v>530</v>
      </c>
      <c r="T3" s="27" t="s">
        <v>484</v>
      </c>
      <c r="U3" s="27" t="s">
        <v>485</v>
      </c>
      <c r="V3" s="27" t="s">
        <v>281</v>
      </c>
      <c r="W3" s="27" t="s">
        <v>189</v>
      </c>
      <c r="X3" s="27" t="s">
        <v>486</v>
      </c>
      <c r="Y3" s="27" t="s">
        <v>531</v>
      </c>
    </row>
    <row r="4" spans="1:25" ht="24.75">
      <c r="A4" s="4" t="s">
        <v>125</v>
      </c>
      <c r="B4" s="5" t="s">
        <v>235</v>
      </c>
      <c r="C4" s="5" t="s">
        <v>85</v>
      </c>
      <c r="D4" s="4">
        <v>2500</v>
      </c>
      <c r="E4" s="4">
        <v>2500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f>E4-F4-G4-H4-I4-J4-K4-L4-M4-N4</f>
        <v>2500</v>
      </c>
      <c r="P4" s="4">
        <v>590</v>
      </c>
      <c r="Q4" s="6">
        <f aca="true" t="shared" si="0" ref="Q4:Q28">(F4*P4)/D4</f>
        <v>0</v>
      </c>
      <c r="R4" s="6">
        <f aca="true" t="shared" si="1" ref="R4:R28">(G4*P4)/D4</f>
        <v>0</v>
      </c>
      <c r="S4" s="6">
        <f aca="true" t="shared" si="2" ref="S4:S28">(H4*P4)/D4</f>
        <v>0</v>
      </c>
      <c r="T4" s="6">
        <f aca="true" t="shared" si="3" ref="T4:T28">(I4*P4)/D4</f>
        <v>0</v>
      </c>
      <c r="U4" s="6">
        <f aca="true" t="shared" si="4" ref="U4:U21">(J4*P4)/D4</f>
        <v>0</v>
      </c>
      <c r="V4" s="6">
        <f aca="true" t="shared" si="5" ref="V4:V21">(K4*P4)/D4</f>
        <v>0</v>
      </c>
      <c r="W4" s="6">
        <f aca="true" t="shared" si="6" ref="W4:W28">(L4*P4)/D4</f>
        <v>0</v>
      </c>
      <c r="X4" s="6">
        <f aca="true" t="shared" si="7" ref="X4:X21">(M4*P4)/D4</f>
        <v>0</v>
      </c>
      <c r="Y4" s="13"/>
    </row>
    <row r="5" spans="1:25" ht="24.75">
      <c r="A5" s="4" t="s">
        <v>126</v>
      </c>
      <c r="B5" s="5" t="s">
        <v>32</v>
      </c>
      <c r="C5" s="5" t="s">
        <v>86</v>
      </c>
      <c r="D5" s="4">
        <v>2500</v>
      </c>
      <c r="E5" s="4">
        <v>2000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f>E5-F5-G5-H5-I5-J5-K5-L5-M5-N5</f>
        <v>2000</v>
      </c>
      <c r="P5" s="4">
        <v>550</v>
      </c>
      <c r="Q5" s="6">
        <f t="shared" si="0"/>
        <v>0</v>
      </c>
      <c r="R5" s="6">
        <f t="shared" si="1"/>
        <v>0</v>
      </c>
      <c r="S5" s="6">
        <f t="shared" si="2"/>
        <v>0</v>
      </c>
      <c r="T5" s="6">
        <f t="shared" si="3"/>
        <v>0</v>
      </c>
      <c r="U5" s="6">
        <f t="shared" si="4"/>
        <v>0</v>
      </c>
      <c r="V5" s="6">
        <f t="shared" si="5"/>
        <v>0</v>
      </c>
      <c r="W5" s="6">
        <f t="shared" si="6"/>
        <v>0</v>
      </c>
      <c r="X5" s="6">
        <f t="shared" si="7"/>
        <v>0</v>
      </c>
      <c r="Y5" s="13"/>
    </row>
    <row r="6" spans="1:25" ht="24.75">
      <c r="A6" s="4" t="s">
        <v>284</v>
      </c>
      <c r="B6" s="5" t="s">
        <v>237</v>
      </c>
      <c r="C6" s="5" t="s">
        <v>87</v>
      </c>
      <c r="D6" s="4">
        <v>500</v>
      </c>
      <c r="E6" s="4">
        <v>500</v>
      </c>
      <c r="F6" s="4">
        <v>10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f aca="true" t="shared" si="8" ref="O6:O28">E6-F6-G6-H6-I6-J6-K6-L6-M6-N6</f>
        <v>490</v>
      </c>
      <c r="P6" s="4">
        <v>680</v>
      </c>
      <c r="Q6" s="6">
        <f t="shared" si="0"/>
        <v>13.6</v>
      </c>
      <c r="R6" s="6">
        <f t="shared" si="1"/>
        <v>0</v>
      </c>
      <c r="S6" s="6">
        <f t="shared" si="2"/>
        <v>0</v>
      </c>
      <c r="T6" s="6">
        <f t="shared" si="3"/>
        <v>0</v>
      </c>
      <c r="U6" s="6">
        <f t="shared" si="4"/>
        <v>0</v>
      </c>
      <c r="V6" s="6">
        <f t="shared" si="5"/>
        <v>0</v>
      </c>
      <c r="W6" s="6">
        <f t="shared" si="6"/>
        <v>0</v>
      </c>
      <c r="X6" s="6">
        <f t="shared" si="7"/>
        <v>0</v>
      </c>
      <c r="Y6" s="13"/>
    </row>
    <row r="7" spans="1:25" ht="24.75">
      <c r="A7" s="4" t="s">
        <v>285</v>
      </c>
      <c r="B7" s="5" t="s">
        <v>297</v>
      </c>
      <c r="C7" s="5" t="s">
        <v>88</v>
      </c>
      <c r="D7" s="4">
        <v>500</v>
      </c>
      <c r="E7" s="4">
        <v>200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f t="shared" si="8"/>
        <v>200</v>
      </c>
      <c r="P7" s="4">
        <v>1750</v>
      </c>
      <c r="Q7" s="6">
        <f t="shared" si="0"/>
        <v>0</v>
      </c>
      <c r="R7" s="6">
        <f t="shared" si="1"/>
        <v>0</v>
      </c>
      <c r="S7" s="6">
        <f t="shared" si="2"/>
        <v>0</v>
      </c>
      <c r="T7" s="6">
        <f t="shared" si="3"/>
        <v>0</v>
      </c>
      <c r="U7" s="6">
        <f t="shared" si="4"/>
        <v>0</v>
      </c>
      <c r="V7" s="6">
        <f t="shared" si="5"/>
        <v>0</v>
      </c>
      <c r="W7" s="6">
        <f t="shared" si="6"/>
        <v>0</v>
      </c>
      <c r="X7" s="6">
        <f t="shared" si="7"/>
        <v>0</v>
      </c>
      <c r="Y7" s="13"/>
    </row>
    <row r="8" spans="1:25" ht="24.75">
      <c r="A8" s="4" t="s">
        <v>286</v>
      </c>
      <c r="B8" s="5" t="s">
        <v>250</v>
      </c>
      <c r="C8" s="5" t="s">
        <v>89</v>
      </c>
      <c r="D8" s="4">
        <v>100</v>
      </c>
      <c r="E8" s="4">
        <v>50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f t="shared" si="8"/>
        <v>50</v>
      </c>
      <c r="P8" s="4">
        <v>1570</v>
      </c>
      <c r="Q8" s="6">
        <f t="shared" si="0"/>
        <v>0</v>
      </c>
      <c r="R8" s="6">
        <f t="shared" si="1"/>
        <v>0</v>
      </c>
      <c r="S8" s="6">
        <f t="shared" si="2"/>
        <v>0</v>
      </c>
      <c r="T8" s="6">
        <f t="shared" si="3"/>
        <v>0</v>
      </c>
      <c r="U8" s="6">
        <f t="shared" si="4"/>
        <v>0</v>
      </c>
      <c r="V8" s="6">
        <f t="shared" si="5"/>
        <v>0</v>
      </c>
      <c r="W8" s="6">
        <f t="shared" si="6"/>
        <v>0</v>
      </c>
      <c r="X8" s="6">
        <f t="shared" si="7"/>
        <v>0</v>
      </c>
      <c r="Y8" s="13"/>
    </row>
    <row r="9" spans="1:25" ht="24.75">
      <c r="A9" s="4" t="s">
        <v>287</v>
      </c>
      <c r="B9" s="5" t="s">
        <v>169</v>
      </c>
      <c r="C9" s="5" t="s">
        <v>298</v>
      </c>
      <c r="D9" s="4">
        <v>500</v>
      </c>
      <c r="E9" s="4">
        <v>300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f t="shared" si="8"/>
        <v>300</v>
      </c>
      <c r="P9" s="4">
        <v>1000</v>
      </c>
      <c r="Q9" s="6">
        <f t="shared" si="0"/>
        <v>0</v>
      </c>
      <c r="R9" s="6">
        <f t="shared" si="1"/>
        <v>0</v>
      </c>
      <c r="S9" s="6">
        <f t="shared" si="2"/>
        <v>0</v>
      </c>
      <c r="T9" s="6">
        <f t="shared" si="3"/>
        <v>0</v>
      </c>
      <c r="U9" s="6">
        <f t="shared" si="4"/>
        <v>0</v>
      </c>
      <c r="V9" s="6">
        <f t="shared" si="5"/>
        <v>0</v>
      </c>
      <c r="W9" s="6">
        <f t="shared" si="6"/>
        <v>0</v>
      </c>
      <c r="X9" s="6">
        <f t="shared" si="7"/>
        <v>0</v>
      </c>
      <c r="Y9" s="13"/>
    </row>
    <row r="10" spans="1:25" ht="24.75">
      <c r="A10" s="4" t="s">
        <v>288</v>
      </c>
      <c r="B10" s="5" t="s">
        <v>170</v>
      </c>
      <c r="C10" s="5" t="s">
        <v>283</v>
      </c>
      <c r="D10" s="4">
        <v>500</v>
      </c>
      <c r="E10" s="4">
        <v>300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f t="shared" si="8"/>
        <v>300</v>
      </c>
      <c r="P10" s="4">
        <v>470</v>
      </c>
      <c r="Q10" s="6">
        <f t="shared" si="0"/>
        <v>0</v>
      </c>
      <c r="R10" s="6">
        <f t="shared" si="1"/>
        <v>0</v>
      </c>
      <c r="S10" s="6">
        <f t="shared" si="2"/>
        <v>0</v>
      </c>
      <c r="T10" s="6">
        <f t="shared" si="3"/>
        <v>0</v>
      </c>
      <c r="U10" s="6">
        <f t="shared" si="4"/>
        <v>0</v>
      </c>
      <c r="V10" s="6">
        <f t="shared" si="5"/>
        <v>0</v>
      </c>
      <c r="W10" s="6">
        <f t="shared" si="6"/>
        <v>0</v>
      </c>
      <c r="X10" s="6">
        <f t="shared" si="7"/>
        <v>0</v>
      </c>
      <c r="Y10" s="13"/>
    </row>
    <row r="11" spans="1:25" ht="23.25">
      <c r="A11" s="4" t="s">
        <v>289</v>
      </c>
      <c r="B11" s="5" t="s">
        <v>475</v>
      </c>
      <c r="C11" s="5"/>
      <c r="D11" s="4">
        <v>500</v>
      </c>
      <c r="E11" s="4">
        <v>450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f t="shared" si="8"/>
        <v>450</v>
      </c>
      <c r="P11" s="4">
        <v>1860</v>
      </c>
      <c r="Q11" s="6">
        <f t="shared" si="0"/>
        <v>0</v>
      </c>
      <c r="R11" s="6">
        <f t="shared" si="1"/>
        <v>0</v>
      </c>
      <c r="S11" s="6">
        <f t="shared" si="2"/>
        <v>0</v>
      </c>
      <c r="T11" s="6">
        <f t="shared" si="3"/>
        <v>0</v>
      </c>
      <c r="U11" s="6">
        <f t="shared" si="4"/>
        <v>0</v>
      </c>
      <c r="V11" s="6">
        <f t="shared" si="5"/>
        <v>0</v>
      </c>
      <c r="W11" s="6">
        <f t="shared" si="6"/>
        <v>0</v>
      </c>
      <c r="X11" s="6">
        <f t="shared" si="7"/>
        <v>0</v>
      </c>
      <c r="Y11" s="13"/>
    </row>
    <row r="12" spans="1:25" ht="24.75">
      <c r="A12" s="4" t="s">
        <v>290</v>
      </c>
      <c r="B12" s="5" t="s">
        <v>204</v>
      </c>
      <c r="C12" s="5" t="s">
        <v>253</v>
      </c>
      <c r="D12" s="4">
        <v>5</v>
      </c>
      <c r="E12" s="4">
        <v>2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f t="shared" si="8"/>
        <v>2</v>
      </c>
      <c r="P12" s="4">
        <v>2540</v>
      </c>
      <c r="Q12" s="6">
        <f t="shared" si="0"/>
        <v>0</v>
      </c>
      <c r="R12" s="6">
        <f t="shared" si="1"/>
        <v>0</v>
      </c>
      <c r="S12" s="6">
        <f t="shared" si="2"/>
        <v>0</v>
      </c>
      <c r="T12" s="6">
        <f t="shared" si="3"/>
        <v>0</v>
      </c>
      <c r="U12" s="6">
        <f t="shared" si="4"/>
        <v>0</v>
      </c>
      <c r="V12" s="6">
        <f t="shared" si="5"/>
        <v>0</v>
      </c>
      <c r="W12" s="6">
        <f t="shared" si="6"/>
        <v>0</v>
      </c>
      <c r="X12" s="6">
        <f t="shared" si="7"/>
        <v>0</v>
      </c>
      <c r="Y12" s="13"/>
    </row>
    <row r="13" spans="1:25" ht="24.75">
      <c r="A13" s="4" t="s">
        <v>291</v>
      </c>
      <c r="B13" s="5" t="s">
        <v>140</v>
      </c>
      <c r="C13" s="5" t="s">
        <v>220</v>
      </c>
      <c r="D13" s="4">
        <v>100</v>
      </c>
      <c r="E13" s="4">
        <v>77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f t="shared" si="8"/>
        <v>77</v>
      </c>
      <c r="P13" s="4">
        <v>1100</v>
      </c>
      <c r="Q13" s="6">
        <f t="shared" si="0"/>
        <v>0</v>
      </c>
      <c r="R13" s="6">
        <f t="shared" si="1"/>
        <v>0</v>
      </c>
      <c r="S13" s="6">
        <f t="shared" si="2"/>
        <v>0</v>
      </c>
      <c r="T13" s="6">
        <f t="shared" si="3"/>
        <v>0</v>
      </c>
      <c r="U13" s="6">
        <f t="shared" si="4"/>
        <v>0</v>
      </c>
      <c r="V13" s="6">
        <f t="shared" si="5"/>
        <v>0</v>
      </c>
      <c r="W13" s="6">
        <f t="shared" si="6"/>
        <v>0</v>
      </c>
      <c r="X13" s="6">
        <f t="shared" si="7"/>
        <v>0</v>
      </c>
      <c r="Y13" s="13"/>
    </row>
    <row r="14" spans="1:25" ht="24.75">
      <c r="A14" s="4" t="s">
        <v>292</v>
      </c>
      <c r="B14" s="5" t="s">
        <v>131</v>
      </c>
      <c r="C14" s="5" t="s">
        <v>219</v>
      </c>
      <c r="D14" s="4">
        <v>2500</v>
      </c>
      <c r="E14" s="4">
        <v>2000</v>
      </c>
      <c r="F14" s="4">
        <v>2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f t="shared" si="8"/>
        <v>1998</v>
      </c>
      <c r="P14" s="4">
        <v>570</v>
      </c>
      <c r="Q14" s="6">
        <f t="shared" si="0"/>
        <v>0.456</v>
      </c>
      <c r="R14" s="6">
        <f t="shared" si="1"/>
        <v>0</v>
      </c>
      <c r="S14" s="6">
        <f t="shared" si="2"/>
        <v>0</v>
      </c>
      <c r="T14" s="6">
        <f t="shared" si="3"/>
        <v>0</v>
      </c>
      <c r="U14" s="6">
        <f t="shared" si="4"/>
        <v>0</v>
      </c>
      <c r="V14" s="6">
        <f t="shared" si="5"/>
        <v>0</v>
      </c>
      <c r="W14" s="6">
        <f t="shared" si="6"/>
        <v>0</v>
      </c>
      <c r="X14" s="6">
        <f t="shared" si="7"/>
        <v>0</v>
      </c>
      <c r="Y14" s="13"/>
    </row>
    <row r="15" spans="1:25" ht="24.75">
      <c r="A15" s="4" t="s">
        <v>293</v>
      </c>
      <c r="B15" s="9" t="s">
        <v>205</v>
      </c>
      <c r="C15" s="5" t="s">
        <v>254</v>
      </c>
      <c r="D15" s="4">
        <v>25</v>
      </c>
      <c r="E15" s="4">
        <v>15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f t="shared" si="8"/>
        <v>15</v>
      </c>
      <c r="P15" s="4">
        <v>990</v>
      </c>
      <c r="Q15" s="6">
        <f t="shared" si="0"/>
        <v>0</v>
      </c>
      <c r="R15" s="6">
        <f t="shared" si="1"/>
        <v>0</v>
      </c>
      <c r="S15" s="6">
        <f t="shared" si="2"/>
        <v>0</v>
      </c>
      <c r="T15" s="6">
        <f t="shared" si="3"/>
        <v>0</v>
      </c>
      <c r="U15" s="6">
        <f t="shared" si="4"/>
        <v>0</v>
      </c>
      <c r="V15" s="6">
        <f t="shared" si="5"/>
        <v>0</v>
      </c>
      <c r="W15" s="6">
        <f t="shared" si="6"/>
        <v>0</v>
      </c>
      <c r="X15" s="6">
        <f t="shared" si="7"/>
        <v>0</v>
      </c>
      <c r="Y15" s="13"/>
    </row>
    <row r="16" spans="1:25" ht="23.25">
      <c r="A16" s="4" t="s">
        <v>294</v>
      </c>
      <c r="B16" s="8" t="s">
        <v>197</v>
      </c>
      <c r="C16" s="5"/>
      <c r="D16" s="4">
        <v>500</v>
      </c>
      <c r="E16" s="4">
        <v>450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f t="shared" si="8"/>
        <v>450</v>
      </c>
      <c r="P16" s="10">
        <v>390</v>
      </c>
      <c r="Q16" s="6">
        <f t="shared" si="0"/>
        <v>0</v>
      </c>
      <c r="R16" s="6">
        <f t="shared" si="1"/>
        <v>0</v>
      </c>
      <c r="S16" s="6">
        <f t="shared" si="2"/>
        <v>0</v>
      </c>
      <c r="T16" s="6">
        <f t="shared" si="3"/>
        <v>0</v>
      </c>
      <c r="U16" s="6">
        <f t="shared" si="4"/>
        <v>0</v>
      </c>
      <c r="V16" s="6">
        <f t="shared" si="5"/>
        <v>0</v>
      </c>
      <c r="W16" s="6">
        <f t="shared" si="6"/>
        <v>0</v>
      </c>
      <c r="X16" s="6">
        <f t="shared" si="7"/>
        <v>0</v>
      </c>
      <c r="Y16" s="13"/>
    </row>
    <row r="17" spans="1:25" ht="21" customHeight="1">
      <c r="A17" s="4" t="s">
        <v>295</v>
      </c>
      <c r="B17" s="8" t="s">
        <v>198</v>
      </c>
      <c r="C17" s="5" t="s">
        <v>255</v>
      </c>
      <c r="D17" s="4">
        <v>500</v>
      </c>
      <c r="E17" s="4">
        <v>200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f t="shared" si="8"/>
        <v>200</v>
      </c>
      <c r="P17" s="11">
        <v>2950</v>
      </c>
      <c r="Q17" s="6">
        <f t="shared" si="0"/>
        <v>0</v>
      </c>
      <c r="R17" s="6">
        <f t="shared" si="1"/>
        <v>0</v>
      </c>
      <c r="S17" s="6">
        <f t="shared" si="2"/>
        <v>0</v>
      </c>
      <c r="T17" s="6">
        <f t="shared" si="3"/>
        <v>0</v>
      </c>
      <c r="U17" s="6">
        <f t="shared" si="4"/>
        <v>0</v>
      </c>
      <c r="V17" s="6">
        <f t="shared" si="5"/>
        <v>0</v>
      </c>
      <c r="W17" s="6">
        <f t="shared" si="6"/>
        <v>0</v>
      </c>
      <c r="X17" s="6">
        <f t="shared" si="7"/>
        <v>0</v>
      </c>
      <c r="Y17" s="13"/>
    </row>
    <row r="18" spans="1:25" ht="23.25">
      <c r="A18" s="4" t="s">
        <v>296</v>
      </c>
      <c r="B18" s="9" t="s">
        <v>476</v>
      </c>
      <c r="C18" s="5"/>
      <c r="D18" s="4">
        <v>25</v>
      </c>
      <c r="E18" s="4">
        <v>15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f t="shared" si="8"/>
        <v>15</v>
      </c>
      <c r="P18" s="11">
        <v>1860</v>
      </c>
      <c r="Q18" s="6">
        <f t="shared" si="0"/>
        <v>0</v>
      </c>
      <c r="R18" s="6">
        <f t="shared" si="1"/>
        <v>0</v>
      </c>
      <c r="S18" s="6">
        <f t="shared" si="2"/>
        <v>0</v>
      </c>
      <c r="T18" s="6">
        <f t="shared" si="3"/>
        <v>0</v>
      </c>
      <c r="U18" s="6">
        <f t="shared" si="4"/>
        <v>0</v>
      </c>
      <c r="V18" s="6">
        <f t="shared" si="5"/>
        <v>0</v>
      </c>
      <c r="W18" s="6">
        <f t="shared" si="6"/>
        <v>0</v>
      </c>
      <c r="X18" s="6">
        <f t="shared" si="7"/>
        <v>0</v>
      </c>
      <c r="Y18" s="13"/>
    </row>
    <row r="19" spans="1:25" ht="24.75">
      <c r="A19" s="4" t="s">
        <v>299</v>
      </c>
      <c r="B19" s="5" t="s">
        <v>141</v>
      </c>
      <c r="C19" s="5" t="s">
        <v>143</v>
      </c>
      <c r="D19" s="4">
        <v>1000</v>
      </c>
      <c r="E19" s="4">
        <v>800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f t="shared" si="8"/>
        <v>800</v>
      </c>
      <c r="P19" s="4">
        <v>500</v>
      </c>
      <c r="Q19" s="6">
        <f t="shared" si="0"/>
        <v>0</v>
      </c>
      <c r="R19" s="6">
        <f t="shared" si="1"/>
        <v>0</v>
      </c>
      <c r="S19" s="6">
        <f t="shared" si="2"/>
        <v>0</v>
      </c>
      <c r="T19" s="6">
        <f t="shared" si="3"/>
        <v>0</v>
      </c>
      <c r="U19" s="6">
        <f t="shared" si="4"/>
        <v>0</v>
      </c>
      <c r="V19" s="6">
        <f t="shared" si="5"/>
        <v>0</v>
      </c>
      <c r="W19" s="6">
        <f t="shared" si="6"/>
        <v>0</v>
      </c>
      <c r="X19" s="6">
        <f t="shared" si="7"/>
        <v>0</v>
      </c>
      <c r="Y19" s="13"/>
    </row>
    <row r="20" spans="1:25" ht="24.75">
      <c r="A20" s="4" t="s">
        <v>300</v>
      </c>
      <c r="B20" s="5" t="s">
        <v>142</v>
      </c>
      <c r="C20" s="5" t="s">
        <v>144</v>
      </c>
      <c r="D20" s="4">
        <v>100</v>
      </c>
      <c r="E20" s="4">
        <v>70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f t="shared" si="8"/>
        <v>70</v>
      </c>
      <c r="P20" s="4">
        <v>1570</v>
      </c>
      <c r="Q20" s="6">
        <f t="shared" si="0"/>
        <v>0</v>
      </c>
      <c r="R20" s="6">
        <f t="shared" si="1"/>
        <v>0</v>
      </c>
      <c r="S20" s="6">
        <f t="shared" si="2"/>
        <v>0</v>
      </c>
      <c r="T20" s="6">
        <f t="shared" si="3"/>
        <v>0</v>
      </c>
      <c r="U20" s="6">
        <f t="shared" si="4"/>
        <v>0</v>
      </c>
      <c r="V20" s="6">
        <f t="shared" si="5"/>
        <v>0</v>
      </c>
      <c r="W20" s="6">
        <f t="shared" si="6"/>
        <v>0</v>
      </c>
      <c r="X20" s="6">
        <f t="shared" si="7"/>
        <v>0</v>
      </c>
      <c r="Y20" s="13"/>
    </row>
    <row r="21" spans="1:25" ht="24.75">
      <c r="A21" s="4" t="s">
        <v>301</v>
      </c>
      <c r="B21" s="5" t="s">
        <v>213</v>
      </c>
      <c r="C21" s="5" t="s">
        <v>218</v>
      </c>
      <c r="D21" s="4">
        <v>1000</v>
      </c>
      <c r="E21" s="4">
        <v>400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f t="shared" si="8"/>
        <v>400</v>
      </c>
      <c r="P21" s="4">
        <v>2520</v>
      </c>
      <c r="Q21" s="6">
        <f t="shared" si="0"/>
        <v>0</v>
      </c>
      <c r="R21" s="6">
        <f t="shared" si="1"/>
        <v>0</v>
      </c>
      <c r="S21" s="6">
        <f t="shared" si="2"/>
        <v>0</v>
      </c>
      <c r="T21" s="6">
        <f t="shared" si="3"/>
        <v>0</v>
      </c>
      <c r="U21" s="6">
        <f t="shared" si="4"/>
        <v>0</v>
      </c>
      <c r="V21" s="6">
        <f t="shared" si="5"/>
        <v>0</v>
      </c>
      <c r="W21" s="6">
        <f t="shared" si="6"/>
        <v>0</v>
      </c>
      <c r="X21" s="6">
        <f t="shared" si="7"/>
        <v>0</v>
      </c>
      <c r="Y21" s="13"/>
    </row>
    <row r="22" spans="1:25" ht="23.25">
      <c r="A22" s="4" t="s">
        <v>477</v>
      </c>
      <c r="B22" s="5" t="s">
        <v>222</v>
      </c>
      <c r="C22" s="5"/>
      <c r="D22" s="4">
        <v>500</v>
      </c>
      <c r="E22" s="4">
        <v>400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O22" s="4">
        <f t="shared" si="8"/>
        <v>400</v>
      </c>
      <c r="P22" s="4">
        <v>0</v>
      </c>
      <c r="Q22" s="6">
        <f t="shared" si="0"/>
        <v>0</v>
      </c>
      <c r="R22" s="6">
        <f t="shared" si="1"/>
        <v>0</v>
      </c>
      <c r="S22" s="6">
        <f t="shared" si="2"/>
        <v>0</v>
      </c>
      <c r="T22" s="6">
        <f t="shared" si="3"/>
        <v>0</v>
      </c>
      <c r="U22" s="4">
        <v>0</v>
      </c>
      <c r="V22" s="4">
        <v>0</v>
      </c>
      <c r="W22" s="6">
        <f t="shared" si="6"/>
        <v>0</v>
      </c>
      <c r="X22" s="4">
        <v>0</v>
      </c>
      <c r="Y22" s="4"/>
    </row>
    <row r="23" spans="1:25" ht="23.25">
      <c r="A23" s="4" t="s">
        <v>480</v>
      </c>
      <c r="B23" s="5" t="s">
        <v>479</v>
      </c>
      <c r="C23" s="5"/>
      <c r="D23" s="4">
        <v>1000</v>
      </c>
      <c r="E23" s="4">
        <v>900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/>
      <c r="O23" s="4">
        <f t="shared" si="8"/>
        <v>900</v>
      </c>
      <c r="P23" s="4">
        <v>0</v>
      </c>
      <c r="Q23" s="6">
        <f t="shared" si="0"/>
        <v>0</v>
      </c>
      <c r="R23" s="6">
        <f t="shared" si="1"/>
        <v>0</v>
      </c>
      <c r="S23" s="6">
        <f t="shared" si="2"/>
        <v>0</v>
      </c>
      <c r="T23" s="6">
        <f t="shared" si="3"/>
        <v>0</v>
      </c>
      <c r="U23" s="4">
        <v>0</v>
      </c>
      <c r="V23" s="4">
        <v>0</v>
      </c>
      <c r="W23" s="6">
        <f t="shared" si="6"/>
        <v>0</v>
      </c>
      <c r="X23" s="4">
        <v>0</v>
      </c>
      <c r="Y23" s="4"/>
    </row>
    <row r="24" spans="1:25" ht="23.25">
      <c r="A24" s="4" t="s">
        <v>478</v>
      </c>
      <c r="B24" s="5" t="s">
        <v>481</v>
      </c>
      <c r="C24" s="5"/>
      <c r="D24" s="4">
        <v>1000</v>
      </c>
      <c r="E24" s="4">
        <v>900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f t="shared" si="8"/>
        <v>900</v>
      </c>
      <c r="P24" s="4">
        <v>0</v>
      </c>
      <c r="Q24" s="6">
        <f t="shared" si="0"/>
        <v>0</v>
      </c>
      <c r="R24" s="6">
        <f t="shared" si="1"/>
        <v>0</v>
      </c>
      <c r="S24" s="6">
        <f t="shared" si="2"/>
        <v>0</v>
      </c>
      <c r="T24" s="6">
        <f t="shared" si="3"/>
        <v>0</v>
      </c>
      <c r="U24" s="4">
        <v>0</v>
      </c>
      <c r="V24" s="4">
        <v>0</v>
      </c>
      <c r="W24" s="6">
        <f t="shared" si="6"/>
        <v>0</v>
      </c>
      <c r="X24" s="4">
        <v>0</v>
      </c>
      <c r="Y24" s="4"/>
    </row>
    <row r="25" spans="1:25" ht="23.25">
      <c r="A25" s="4" t="s">
        <v>526</v>
      </c>
      <c r="B25" s="5" t="s">
        <v>527</v>
      </c>
      <c r="C25" s="13"/>
      <c r="D25" s="20">
        <v>500</v>
      </c>
      <c r="E25" s="20">
        <v>500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4">
        <f t="shared" si="8"/>
        <v>500</v>
      </c>
      <c r="P25" s="20">
        <v>620</v>
      </c>
      <c r="Q25" s="20">
        <f t="shared" si="0"/>
        <v>0</v>
      </c>
      <c r="R25" s="6">
        <f t="shared" si="1"/>
        <v>0</v>
      </c>
      <c r="S25" s="6">
        <f t="shared" si="2"/>
        <v>0</v>
      </c>
      <c r="T25" s="6">
        <f t="shared" si="3"/>
        <v>0</v>
      </c>
      <c r="U25" s="4">
        <v>0</v>
      </c>
      <c r="V25" s="20">
        <v>0</v>
      </c>
      <c r="W25" s="6">
        <f t="shared" si="6"/>
        <v>0</v>
      </c>
      <c r="X25" s="4">
        <v>0</v>
      </c>
      <c r="Y25" s="20"/>
    </row>
    <row r="26" spans="1:25" ht="23.25">
      <c r="A26" s="5" t="s">
        <v>528</v>
      </c>
      <c r="B26" s="17" t="s">
        <v>529</v>
      </c>
      <c r="C26" s="13"/>
      <c r="D26" s="20">
        <v>25</v>
      </c>
      <c r="E26" s="20">
        <v>25</v>
      </c>
      <c r="F26" s="20">
        <v>0</v>
      </c>
      <c r="G26" s="20">
        <v>0</v>
      </c>
      <c r="H26" s="20">
        <v>0</v>
      </c>
      <c r="I26" s="20">
        <v>0</v>
      </c>
      <c r="J26" s="20"/>
      <c r="K26" s="20">
        <v>0</v>
      </c>
      <c r="L26" s="20">
        <v>0</v>
      </c>
      <c r="M26" s="20">
        <v>0</v>
      </c>
      <c r="N26" s="20"/>
      <c r="O26" s="4">
        <f t="shared" si="8"/>
        <v>25</v>
      </c>
      <c r="P26" s="20">
        <v>2590</v>
      </c>
      <c r="Q26" s="20">
        <f t="shared" si="0"/>
        <v>0</v>
      </c>
      <c r="R26" s="6">
        <f t="shared" si="1"/>
        <v>0</v>
      </c>
      <c r="S26" s="6">
        <f t="shared" si="2"/>
        <v>0</v>
      </c>
      <c r="T26" s="6">
        <f t="shared" si="3"/>
        <v>0</v>
      </c>
      <c r="U26" s="4">
        <v>0</v>
      </c>
      <c r="V26" s="20">
        <v>0</v>
      </c>
      <c r="W26" s="6">
        <f t="shared" si="6"/>
        <v>0</v>
      </c>
      <c r="X26" s="4">
        <v>0</v>
      </c>
      <c r="Y26" s="20"/>
    </row>
    <row r="27" spans="1:25" ht="23.25">
      <c r="A27" s="30" t="s">
        <v>541</v>
      </c>
      <c r="B27" s="30" t="s">
        <v>542</v>
      </c>
      <c r="C27" s="13"/>
      <c r="D27" s="20">
        <v>4000</v>
      </c>
      <c r="E27" s="20">
        <v>4000</v>
      </c>
      <c r="F27" s="20">
        <v>50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4">
        <f t="shared" si="8"/>
        <v>3950</v>
      </c>
      <c r="P27" s="20">
        <v>1690</v>
      </c>
      <c r="Q27" s="20">
        <f t="shared" si="0"/>
        <v>21.125</v>
      </c>
      <c r="R27" s="6">
        <f t="shared" si="1"/>
        <v>0</v>
      </c>
      <c r="S27" s="6">
        <f t="shared" si="2"/>
        <v>0</v>
      </c>
      <c r="T27" s="6">
        <f t="shared" si="3"/>
        <v>0</v>
      </c>
      <c r="U27" s="4">
        <v>0</v>
      </c>
      <c r="V27" s="20">
        <v>0</v>
      </c>
      <c r="W27" s="6">
        <f t="shared" si="6"/>
        <v>0</v>
      </c>
      <c r="X27" s="4">
        <v>0</v>
      </c>
      <c r="Y27" s="29"/>
    </row>
    <row r="28" spans="1:25" ht="23.25">
      <c r="A28" s="30" t="s">
        <v>572</v>
      </c>
      <c r="B28" s="30" t="s">
        <v>573</v>
      </c>
      <c r="C28" s="13"/>
      <c r="D28" s="20">
        <v>16</v>
      </c>
      <c r="E28" s="20">
        <v>16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4">
        <f t="shared" si="8"/>
        <v>16</v>
      </c>
      <c r="P28" s="20">
        <v>480</v>
      </c>
      <c r="Q28" s="20">
        <f t="shared" si="0"/>
        <v>0</v>
      </c>
      <c r="R28" s="6">
        <f t="shared" si="1"/>
        <v>0</v>
      </c>
      <c r="S28" s="6">
        <f t="shared" si="2"/>
        <v>0</v>
      </c>
      <c r="T28" s="6">
        <f t="shared" si="3"/>
        <v>0</v>
      </c>
      <c r="U28" s="4">
        <v>0</v>
      </c>
      <c r="V28" s="4">
        <v>0</v>
      </c>
      <c r="W28" s="6">
        <f t="shared" si="6"/>
        <v>0</v>
      </c>
      <c r="X28" s="4">
        <v>0</v>
      </c>
      <c r="Y28" s="29"/>
    </row>
    <row r="34" ht="23.25">
      <c r="B34" s="2" t="s">
        <v>138</v>
      </c>
    </row>
    <row r="35" ht="23.25">
      <c r="B35" s="7" t="s">
        <v>139</v>
      </c>
    </row>
  </sheetData>
  <sheetProtection/>
  <mergeCells count="7">
    <mergeCell ref="Q2:X2"/>
    <mergeCell ref="A1:P1"/>
    <mergeCell ref="P2:P3"/>
    <mergeCell ref="A2:A3"/>
    <mergeCell ref="B2:B3"/>
    <mergeCell ref="C2:C3"/>
    <mergeCell ref="F2:N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7"/>
  <sheetViews>
    <sheetView zoomScalePageLayoutView="0" workbookViewId="0" topLeftCell="A1">
      <selection activeCell="B13" sqref="B13"/>
      <selection activeCell="F13" sqref="F13"/>
    </sheetView>
  </sheetViews>
  <sheetFormatPr defaultColWidth="9.140625" defaultRowHeight="12.75"/>
  <cols>
    <col min="1" max="1" width="9.8515625" style="0" customWidth="1"/>
    <col min="2" max="2" width="22.57421875" style="0" customWidth="1"/>
    <col min="3" max="3" width="11.7109375" style="0" customWidth="1"/>
    <col min="4" max="4" width="14.28125" style="0" customWidth="1"/>
    <col min="5" max="5" width="12.8515625" style="0" customWidth="1"/>
    <col min="6" max="6" width="9.8515625" style="0" customWidth="1"/>
    <col min="7" max="7" width="11.28125" style="0" customWidth="1"/>
    <col min="8" max="8" width="9.28125" style="0" customWidth="1"/>
    <col min="10" max="10" width="9.8515625" style="0" customWidth="1"/>
    <col min="11" max="11" width="6.57421875" style="0" customWidth="1"/>
    <col min="12" max="12" width="9.00390625" style="0" customWidth="1"/>
    <col min="13" max="13" width="9.8515625" style="0" customWidth="1"/>
    <col min="14" max="14" width="4.28125" style="0" customWidth="1"/>
    <col min="15" max="15" width="14.421875" style="0" customWidth="1"/>
    <col min="16" max="16" width="10.28125" style="0" customWidth="1"/>
  </cols>
  <sheetData>
    <row r="1" spans="1:16" ht="23.25">
      <c r="A1" s="43" t="s">
        <v>521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25" ht="23.25">
      <c r="A2" s="41" t="s">
        <v>282</v>
      </c>
      <c r="B2" s="41" t="s">
        <v>236</v>
      </c>
      <c r="C2" s="41" t="s">
        <v>67</v>
      </c>
      <c r="D2" s="3" t="s">
        <v>133</v>
      </c>
      <c r="E2" s="12" t="s">
        <v>473</v>
      </c>
      <c r="F2" s="43" t="s">
        <v>188</v>
      </c>
      <c r="G2" s="43"/>
      <c r="H2" s="43"/>
      <c r="I2" s="43"/>
      <c r="J2" s="43"/>
      <c r="K2" s="43"/>
      <c r="L2" s="43"/>
      <c r="M2" s="43"/>
      <c r="N2" s="43"/>
      <c r="O2" s="3" t="s">
        <v>191</v>
      </c>
      <c r="P2" s="41" t="s">
        <v>187</v>
      </c>
      <c r="Q2" s="41" t="s">
        <v>192</v>
      </c>
      <c r="R2" s="41"/>
      <c r="S2" s="41"/>
      <c r="T2" s="41"/>
      <c r="U2" s="41"/>
      <c r="V2" s="44"/>
      <c r="W2" s="44"/>
      <c r="X2" s="44"/>
      <c r="Y2" s="13"/>
    </row>
    <row r="3" spans="1:25" ht="23.25">
      <c r="A3" s="41"/>
      <c r="B3" s="41"/>
      <c r="C3" s="41"/>
      <c r="D3" s="3" t="s">
        <v>132</v>
      </c>
      <c r="E3" s="3" t="s">
        <v>132</v>
      </c>
      <c r="F3" s="3" t="s">
        <v>252</v>
      </c>
      <c r="G3" s="3" t="s">
        <v>190</v>
      </c>
      <c r="H3" s="3" t="s">
        <v>530</v>
      </c>
      <c r="I3" s="3" t="s">
        <v>484</v>
      </c>
      <c r="J3" s="3" t="s">
        <v>485</v>
      </c>
      <c r="K3" s="3" t="s">
        <v>281</v>
      </c>
      <c r="L3" s="3" t="s">
        <v>189</v>
      </c>
      <c r="M3" s="3" t="s">
        <v>486</v>
      </c>
      <c r="N3" s="3" t="s">
        <v>531</v>
      </c>
      <c r="O3" s="14"/>
      <c r="P3" s="41"/>
      <c r="Q3" s="3" t="s">
        <v>252</v>
      </c>
      <c r="R3" s="3" t="s">
        <v>190</v>
      </c>
      <c r="S3" s="3" t="s">
        <v>530</v>
      </c>
      <c r="T3" s="3" t="s">
        <v>484</v>
      </c>
      <c r="U3" s="3" t="s">
        <v>485</v>
      </c>
      <c r="V3" s="3" t="s">
        <v>281</v>
      </c>
      <c r="W3" s="3" t="s">
        <v>189</v>
      </c>
      <c r="X3" s="3" t="s">
        <v>486</v>
      </c>
      <c r="Y3" s="3" t="s">
        <v>531</v>
      </c>
    </row>
    <row r="4" spans="1:25" ht="24.75">
      <c r="A4" s="4" t="s">
        <v>302</v>
      </c>
      <c r="B4" s="5" t="s">
        <v>145</v>
      </c>
      <c r="C4" s="5" t="s">
        <v>90</v>
      </c>
      <c r="D4" s="4">
        <v>1000</v>
      </c>
      <c r="E4" s="4">
        <v>500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1000</v>
      </c>
      <c r="P4" s="4">
        <v>2520</v>
      </c>
      <c r="Q4" s="6">
        <f>(F4*P4)/D4</f>
        <v>0</v>
      </c>
      <c r="R4" s="6">
        <f>(G4*P4)/D4</f>
        <v>0</v>
      </c>
      <c r="S4" s="6">
        <f>(H4*P4)/D4</f>
        <v>0</v>
      </c>
      <c r="T4" s="6">
        <f>(I4*P4)/D4</f>
        <v>0</v>
      </c>
      <c r="U4" s="6">
        <f>(J4*P4)/D4</f>
        <v>0</v>
      </c>
      <c r="V4" s="6">
        <f>(K4*P4)/D4</f>
        <v>0</v>
      </c>
      <c r="W4" s="6">
        <f>(L4*P4)/D4</f>
        <v>0</v>
      </c>
      <c r="X4" s="6">
        <f>(M4*P4)/D4</f>
        <v>0</v>
      </c>
      <c r="Y4" s="6">
        <f>(N4*Q4)/E4</f>
        <v>0</v>
      </c>
    </row>
    <row r="5" spans="1:25" ht="23.25">
      <c r="A5" s="4" t="s">
        <v>303</v>
      </c>
      <c r="B5" s="9" t="s">
        <v>310</v>
      </c>
      <c r="C5" s="5"/>
      <c r="D5" s="4">
        <v>5</v>
      </c>
      <c r="E5" s="4">
        <v>3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f aca="true" t="shared" si="0" ref="O5:O10">E5-F5-G5-H5-I5-J5-K5-L5-M5</f>
        <v>3</v>
      </c>
      <c r="P5" s="4">
        <v>1590</v>
      </c>
      <c r="Q5" s="6">
        <f aca="true" t="shared" si="1" ref="Q5:Q10">(F5*P5)/D5</f>
        <v>0</v>
      </c>
      <c r="R5" s="6">
        <f aca="true" t="shared" si="2" ref="R5:R10">(G5*P5)/D5</f>
        <v>0</v>
      </c>
      <c r="S5" s="6">
        <f aca="true" t="shared" si="3" ref="S5:S10">(H5*P5)/D5</f>
        <v>0</v>
      </c>
      <c r="T5" s="6">
        <f aca="true" t="shared" si="4" ref="T5:T10">(I5*P5)/D5</f>
        <v>0</v>
      </c>
      <c r="U5" s="6">
        <f aca="true" t="shared" si="5" ref="U5:U10">(J5*P5)/D5</f>
        <v>0</v>
      </c>
      <c r="V5" s="6">
        <f aca="true" t="shared" si="6" ref="V5:V10">(K5*P5)/D5</f>
        <v>0</v>
      </c>
      <c r="W5" s="6">
        <f aca="true" t="shared" si="7" ref="W5:W10">(L5*P5)/D5</f>
        <v>0</v>
      </c>
      <c r="X5" s="6">
        <f aca="true" t="shared" si="8" ref="X5:X10">(M5*P5)/D5</f>
        <v>0</v>
      </c>
      <c r="Y5" s="6">
        <f aca="true" t="shared" si="9" ref="Y5:Y18">(N5*Q5)/E5</f>
        <v>0</v>
      </c>
    </row>
    <row r="6" spans="1:25" ht="23.25">
      <c r="A6" s="4" t="s">
        <v>313</v>
      </c>
      <c r="B6" s="5" t="s">
        <v>146</v>
      </c>
      <c r="C6" s="5"/>
      <c r="D6" s="4">
        <v>5</v>
      </c>
      <c r="E6" s="4">
        <v>2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f t="shared" si="0"/>
        <v>2</v>
      </c>
      <c r="P6" s="4">
        <v>690</v>
      </c>
      <c r="Q6" s="6">
        <f t="shared" si="1"/>
        <v>0</v>
      </c>
      <c r="R6" s="6">
        <f t="shared" si="2"/>
        <v>0</v>
      </c>
      <c r="S6" s="6">
        <f t="shared" si="3"/>
        <v>0</v>
      </c>
      <c r="T6" s="6">
        <f t="shared" si="4"/>
        <v>0</v>
      </c>
      <c r="U6" s="6">
        <f t="shared" si="5"/>
        <v>0</v>
      </c>
      <c r="V6" s="6">
        <f t="shared" si="6"/>
        <v>0</v>
      </c>
      <c r="W6" s="6">
        <f t="shared" si="7"/>
        <v>0</v>
      </c>
      <c r="X6" s="6">
        <f t="shared" si="8"/>
        <v>0</v>
      </c>
      <c r="Y6" s="6">
        <f t="shared" si="9"/>
        <v>0</v>
      </c>
    </row>
    <row r="7" spans="1:25" ht="24.75">
      <c r="A7" s="4" t="s">
        <v>314</v>
      </c>
      <c r="B7" s="5" t="s">
        <v>134</v>
      </c>
      <c r="C7" s="5" t="s">
        <v>147</v>
      </c>
      <c r="D7" s="4">
        <v>2000</v>
      </c>
      <c r="E7" s="4">
        <v>1000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f t="shared" si="0"/>
        <v>1000</v>
      </c>
      <c r="P7" s="4">
        <v>760</v>
      </c>
      <c r="Q7" s="6">
        <f t="shared" si="1"/>
        <v>0</v>
      </c>
      <c r="R7" s="6">
        <f t="shared" si="2"/>
        <v>0</v>
      </c>
      <c r="S7" s="6">
        <f t="shared" si="3"/>
        <v>0</v>
      </c>
      <c r="T7" s="6">
        <f t="shared" si="4"/>
        <v>0</v>
      </c>
      <c r="U7" s="6">
        <f t="shared" si="5"/>
        <v>0</v>
      </c>
      <c r="V7" s="6">
        <f t="shared" si="6"/>
        <v>0</v>
      </c>
      <c r="W7" s="6">
        <f t="shared" si="7"/>
        <v>0</v>
      </c>
      <c r="X7" s="6">
        <f t="shared" si="8"/>
        <v>0</v>
      </c>
      <c r="Y7" s="6">
        <f t="shared" si="9"/>
        <v>0</v>
      </c>
    </row>
    <row r="8" spans="1:25" ht="23.25">
      <c r="A8" s="4" t="s">
        <v>304</v>
      </c>
      <c r="B8" s="5" t="s">
        <v>148</v>
      </c>
      <c r="C8" s="5"/>
      <c r="D8" s="4">
        <v>250</v>
      </c>
      <c r="E8" s="4">
        <v>150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f t="shared" si="0"/>
        <v>150</v>
      </c>
      <c r="P8" s="4">
        <v>980</v>
      </c>
      <c r="Q8" s="6">
        <f t="shared" si="1"/>
        <v>0</v>
      </c>
      <c r="R8" s="6">
        <f t="shared" si="2"/>
        <v>0</v>
      </c>
      <c r="S8" s="6">
        <f t="shared" si="3"/>
        <v>0</v>
      </c>
      <c r="T8" s="6">
        <f t="shared" si="4"/>
        <v>0</v>
      </c>
      <c r="U8" s="6">
        <f t="shared" si="5"/>
        <v>0</v>
      </c>
      <c r="V8" s="6">
        <f t="shared" si="6"/>
        <v>0</v>
      </c>
      <c r="W8" s="6">
        <f t="shared" si="7"/>
        <v>0</v>
      </c>
      <c r="X8" s="6">
        <f t="shared" si="8"/>
        <v>0</v>
      </c>
      <c r="Y8" s="6">
        <f t="shared" si="9"/>
        <v>0</v>
      </c>
    </row>
    <row r="9" spans="1:25" ht="23.25">
      <c r="A9" s="4" t="s">
        <v>305</v>
      </c>
      <c r="B9" s="9" t="s">
        <v>206</v>
      </c>
      <c r="C9" s="5"/>
      <c r="D9" s="4">
        <v>250</v>
      </c>
      <c r="E9" s="4">
        <v>200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f t="shared" si="0"/>
        <v>200</v>
      </c>
      <c r="P9" s="4">
        <v>2930</v>
      </c>
      <c r="Q9" s="6">
        <f t="shared" si="1"/>
        <v>0</v>
      </c>
      <c r="R9" s="6">
        <f t="shared" si="2"/>
        <v>0</v>
      </c>
      <c r="S9" s="6">
        <f t="shared" si="3"/>
        <v>0</v>
      </c>
      <c r="T9" s="6">
        <f t="shared" si="4"/>
        <v>0</v>
      </c>
      <c r="U9" s="6">
        <f t="shared" si="5"/>
        <v>0</v>
      </c>
      <c r="V9" s="6">
        <f t="shared" si="6"/>
        <v>0</v>
      </c>
      <c r="W9" s="6">
        <f t="shared" si="7"/>
        <v>0</v>
      </c>
      <c r="X9" s="6">
        <f t="shared" si="8"/>
        <v>0</v>
      </c>
      <c r="Y9" s="6">
        <f t="shared" si="9"/>
        <v>0</v>
      </c>
    </row>
    <row r="10" spans="1:25" ht="23.25">
      <c r="A10" s="4" t="s">
        <v>306</v>
      </c>
      <c r="B10" s="9" t="s">
        <v>199</v>
      </c>
      <c r="C10" s="5"/>
      <c r="D10" s="4">
        <v>5</v>
      </c>
      <c r="E10" s="4">
        <v>0.5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f t="shared" si="0"/>
        <v>0.5</v>
      </c>
      <c r="P10" s="4">
        <v>1590</v>
      </c>
      <c r="Q10" s="6">
        <f t="shared" si="1"/>
        <v>0</v>
      </c>
      <c r="R10" s="6">
        <f t="shared" si="2"/>
        <v>0</v>
      </c>
      <c r="S10" s="6">
        <f t="shared" si="3"/>
        <v>0</v>
      </c>
      <c r="T10" s="6">
        <f t="shared" si="4"/>
        <v>0</v>
      </c>
      <c r="U10" s="6">
        <f t="shared" si="5"/>
        <v>0</v>
      </c>
      <c r="V10" s="6">
        <f t="shared" si="6"/>
        <v>0</v>
      </c>
      <c r="W10" s="6">
        <f t="shared" si="7"/>
        <v>0</v>
      </c>
      <c r="X10" s="6">
        <f t="shared" si="8"/>
        <v>0</v>
      </c>
      <c r="Y10" s="6">
        <f t="shared" si="9"/>
        <v>0</v>
      </c>
    </row>
    <row r="11" spans="1:25" ht="23.25">
      <c r="A11" s="4" t="s">
        <v>307</v>
      </c>
      <c r="B11" s="5" t="s">
        <v>311</v>
      </c>
      <c r="C11" s="5"/>
      <c r="D11" s="4">
        <v>1000</v>
      </c>
      <c r="E11" s="4">
        <v>1000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/>
      <c r="O11" s="6">
        <v>1000</v>
      </c>
      <c r="P11" s="4">
        <v>1590</v>
      </c>
      <c r="Q11" s="6">
        <f aca="true" t="shared" si="10" ref="Q11:Q18">(F11*P11)/D11</f>
        <v>0</v>
      </c>
      <c r="R11" s="6">
        <f aca="true" t="shared" si="11" ref="R11:R18">(G11*P11)/D11</f>
        <v>0</v>
      </c>
      <c r="S11" s="6">
        <f aca="true" t="shared" si="12" ref="S11:S18">(H11*P11)/D11</f>
        <v>0</v>
      </c>
      <c r="T11" s="6">
        <f aca="true" t="shared" si="13" ref="T11:T18">(I11*P11)/D11</f>
        <v>0</v>
      </c>
      <c r="U11" s="6">
        <f>(J11*P11)/D11</f>
        <v>0</v>
      </c>
      <c r="V11" s="6">
        <f aca="true" t="shared" si="14" ref="V11:V18">(K11*P11)/D11</f>
        <v>0</v>
      </c>
      <c r="W11" s="6">
        <f aca="true" t="shared" si="15" ref="W11:W18">(L11*P11)/D11</f>
        <v>0</v>
      </c>
      <c r="X11" s="6">
        <f aca="true" t="shared" si="16" ref="X11:X17">(M11*P11)/D11</f>
        <v>0</v>
      </c>
      <c r="Y11" s="6">
        <f t="shared" si="9"/>
        <v>0</v>
      </c>
    </row>
    <row r="12" spans="1:25" ht="24.75">
      <c r="A12" s="4" t="s">
        <v>308</v>
      </c>
      <c r="B12" s="5" t="s">
        <v>312</v>
      </c>
      <c r="C12" s="5" t="s">
        <v>315</v>
      </c>
      <c r="D12" s="4">
        <v>500</v>
      </c>
      <c r="E12" s="4">
        <v>450</v>
      </c>
      <c r="F12" s="6">
        <v>17.5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4"/>
      <c r="O12" s="4">
        <v>500</v>
      </c>
      <c r="P12" s="4">
        <v>590</v>
      </c>
      <c r="Q12" s="6">
        <f t="shared" si="10"/>
        <v>20.65</v>
      </c>
      <c r="R12" s="6">
        <f t="shared" si="11"/>
        <v>0</v>
      </c>
      <c r="S12" s="6">
        <f t="shared" si="12"/>
        <v>0</v>
      </c>
      <c r="T12" s="6">
        <f t="shared" si="13"/>
        <v>0</v>
      </c>
      <c r="U12" s="6">
        <f>(J12*P12)/D12</f>
        <v>0</v>
      </c>
      <c r="V12" s="6">
        <f t="shared" si="14"/>
        <v>0</v>
      </c>
      <c r="W12" s="6">
        <f t="shared" si="15"/>
        <v>0</v>
      </c>
      <c r="X12" s="6">
        <f t="shared" si="16"/>
        <v>0</v>
      </c>
      <c r="Y12" s="6">
        <f t="shared" si="9"/>
        <v>0</v>
      </c>
    </row>
    <row r="13" spans="1:25" ht="24.75">
      <c r="A13" s="4" t="s">
        <v>317</v>
      </c>
      <c r="B13" s="5" t="s">
        <v>578</v>
      </c>
      <c r="C13" s="5" t="s">
        <v>320</v>
      </c>
      <c r="D13" s="4">
        <v>500</v>
      </c>
      <c r="E13" s="4">
        <v>400</v>
      </c>
      <c r="F13" s="6">
        <v>13.2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4"/>
      <c r="O13" s="4">
        <v>500</v>
      </c>
      <c r="P13" s="4">
        <v>1520</v>
      </c>
      <c r="Q13" s="6">
        <f t="shared" si="10"/>
        <v>40.128</v>
      </c>
      <c r="R13" s="6">
        <f t="shared" si="11"/>
        <v>0</v>
      </c>
      <c r="S13" s="6">
        <f t="shared" si="12"/>
        <v>0</v>
      </c>
      <c r="T13" s="6">
        <f t="shared" si="13"/>
        <v>0</v>
      </c>
      <c r="U13" s="6">
        <f>(J13*P13)/D13</f>
        <v>0</v>
      </c>
      <c r="V13" s="6">
        <f t="shared" si="14"/>
        <v>0</v>
      </c>
      <c r="W13" s="6">
        <f t="shared" si="15"/>
        <v>0</v>
      </c>
      <c r="X13" s="6">
        <f t="shared" si="16"/>
        <v>0</v>
      </c>
      <c r="Y13" s="6">
        <f t="shared" si="9"/>
        <v>0</v>
      </c>
    </row>
    <row r="14" spans="1:25" ht="23.25">
      <c r="A14" s="4" t="s">
        <v>318</v>
      </c>
      <c r="B14" s="5" t="s">
        <v>31</v>
      </c>
      <c r="C14" s="5"/>
      <c r="D14" s="4">
        <v>1000</v>
      </c>
      <c r="E14" s="4">
        <v>400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5"/>
      <c r="O14" s="4">
        <v>800</v>
      </c>
      <c r="P14" s="4">
        <v>580</v>
      </c>
      <c r="Q14" s="6">
        <f t="shared" si="10"/>
        <v>0</v>
      </c>
      <c r="R14" s="6">
        <f t="shared" si="11"/>
        <v>0</v>
      </c>
      <c r="S14" s="6">
        <f t="shared" si="12"/>
        <v>0</v>
      </c>
      <c r="T14" s="6">
        <f t="shared" si="13"/>
        <v>0</v>
      </c>
      <c r="U14" s="6">
        <f>(J14*P14)/D14</f>
        <v>0</v>
      </c>
      <c r="V14" s="6">
        <f t="shared" si="14"/>
        <v>0</v>
      </c>
      <c r="W14" s="6">
        <f t="shared" si="15"/>
        <v>0</v>
      </c>
      <c r="X14" s="6">
        <f t="shared" si="16"/>
        <v>0</v>
      </c>
      <c r="Y14" s="6">
        <f t="shared" si="9"/>
        <v>0</v>
      </c>
    </row>
    <row r="15" spans="1:25" ht="24.75">
      <c r="A15" s="4" t="s">
        <v>319</v>
      </c>
      <c r="B15" s="5" t="s">
        <v>309</v>
      </c>
      <c r="C15" s="5" t="s">
        <v>91</v>
      </c>
      <c r="D15" s="4">
        <v>500</v>
      </c>
      <c r="E15" s="4">
        <v>300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5"/>
      <c r="O15" s="4">
        <v>200</v>
      </c>
      <c r="P15" s="4">
        <v>980</v>
      </c>
      <c r="Q15" s="6">
        <f t="shared" si="10"/>
        <v>0</v>
      </c>
      <c r="R15" s="6">
        <f t="shared" si="11"/>
        <v>0</v>
      </c>
      <c r="S15" s="6">
        <f t="shared" si="12"/>
        <v>0</v>
      </c>
      <c r="T15" s="6">
        <f t="shared" si="13"/>
        <v>0</v>
      </c>
      <c r="U15" s="6">
        <f>(J15*P15)/D15</f>
        <v>0</v>
      </c>
      <c r="V15" s="6">
        <f t="shared" si="14"/>
        <v>0</v>
      </c>
      <c r="W15" s="6">
        <f t="shared" si="15"/>
        <v>0</v>
      </c>
      <c r="X15" s="6">
        <f t="shared" si="16"/>
        <v>0</v>
      </c>
      <c r="Y15" s="6">
        <f t="shared" si="9"/>
        <v>0</v>
      </c>
    </row>
    <row r="16" spans="1:25" ht="23.25">
      <c r="A16" s="4" t="s">
        <v>482</v>
      </c>
      <c r="B16" s="5" t="s">
        <v>483</v>
      </c>
      <c r="C16" s="5"/>
      <c r="D16" s="4">
        <v>500</v>
      </c>
      <c r="E16" s="4">
        <v>200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5"/>
      <c r="O16" s="4">
        <v>200</v>
      </c>
      <c r="P16" s="4">
        <v>980</v>
      </c>
      <c r="Q16" s="6">
        <f t="shared" si="10"/>
        <v>0</v>
      </c>
      <c r="R16" s="6">
        <f t="shared" si="11"/>
        <v>0</v>
      </c>
      <c r="S16" s="6">
        <f t="shared" si="12"/>
        <v>0</v>
      </c>
      <c r="T16" s="6">
        <f t="shared" si="13"/>
        <v>0</v>
      </c>
      <c r="U16" s="13"/>
      <c r="V16" s="6">
        <f t="shared" si="14"/>
        <v>0</v>
      </c>
      <c r="W16" s="6">
        <f t="shared" si="15"/>
        <v>0</v>
      </c>
      <c r="X16" s="6">
        <f t="shared" si="16"/>
        <v>0</v>
      </c>
      <c r="Y16" s="6">
        <f t="shared" si="9"/>
        <v>0</v>
      </c>
    </row>
    <row r="17" spans="1:25" ht="23.25">
      <c r="A17" s="4" t="s">
        <v>532</v>
      </c>
      <c r="B17" s="5" t="s">
        <v>533</v>
      </c>
      <c r="C17" s="5"/>
      <c r="D17" s="4">
        <v>500</v>
      </c>
      <c r="E17" s="4">
        <v>500</v>
      </c>
      <c r="F17" s="4">
        <v>0</v>
      </c>
      <c r="G17" s="4">
        <v>0</v>
      </c>
      <c r="H17" s="4">
        <v>0</v>
      </c>
      <c r="I17" s="4">
        <v>0</v>
      </c>
      <c r="J17" s="4"/>
      <c r="K17" s="4">
        <v>0</v>
      </c>
      <c r="L17" s="4">
        <v>0</v>
      </c>
      <c r="M17" s="4">
        <v>0</v>
      </c>
      <c r="N17" s="4"/>
      <c r="O17" s="4">
        <v>500</v>
      </c>
      <c r="P17" s="4">
        <v>1350</v>
      </c>
      <c r="Q17" s="4">
        <f t="shared" si="10"/>
        <v>0</v>
      </c>
      <c r="R17" s="20">
        <f t="shared" si="11"/>
        <v>0</v>
      </c>
      <c r="S17" s="20">
        <f t="shared" si="12"/>
        <v>0</v>
      </c>
      <c r="T17" s="20">
        <f t="shared" si="13"/>
        <v>0</v>
      </c>
      <c r="U17" s="20"/>
      <c r="V17" s="20">
        <f t="shared" si="14"/>
        <v>0</v>
      </c>
      <c r="W17" s="20">
        <f t="shared" si="15"/>
        <v>0</v>
      </c>
      <c r="X17" s="20">
        <f t="shared" si="16"/>
        <v>0</v>
      </c>
      <c r="Y17" s="6">
        <f t="shared" si="9"/>
        <v>0</v>
      </c>
    </row>
    <row r="18" spans="1:25" ht="23.25">
      <c r="A18" s="4" t="s">
        <v>534</v>
      </c>
      <c r="B18" s="5" t="s">
        <v>535</v>
      </c>
      <c r="C18" s="5"/>
      <c r="D18" s="4">
        <v>1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/>
      <c r="K18" s="4">
        <v>0</v>
      </c>
      <c r="L18" s="4">
        <v>0</v>
      </c>
      <c r="M18" s="4"/>
      <c r="N18" s="4"/>
      <c r="O18" s="4">
        <v>1</v>
      </c>
      <c r="P18" s="4">
        <v>2490</v>
      </c>
      <c r="Q18" s="4">
        <f t="shared" si="10"/>
        <v>0</v>
      </c>
      <c r="R18" s="20">
        <f t="shared" si="11"/>
        <v>0</v>
      </c>
      <c r="S18" s="20">
        <f t="shared" si="12"/>
        <v>0</v>
      </c>
      <c r="T18" s="20">
        <f t="shared" si="13"/>
        <v>0</v>
      </c>
      <c r="U18" s="20"/>
      <c r="V18" s="20">
        <f t="shared" si="14"/>
        <v>0</v>
      </c>
      <c r="W18" s="20">
        <f t="shared" si="15"/>
        <v>0</v>
      </c>
      <c r="X18" s="20">
        <v>0</v>
      </c>
      <c r="Y18" s="6">
        <f t="shared" si="9"/>
        <v>0</v>
      </c>
    </row>
    <row r="19" spans="1:25" ht="23.25">
      <c r="A19" s="4" t="s">
        <v>536</v>
      </c>
      <c r="B19" s="17"/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0"/>
      <c r="S19" s="20"/>
      <c r="T19" s="20"/>
      <c r="U19" s="20"/>
      <c r="V19" s="20"/>
      <c r="W19" s="20"/>
      <c r="X19" s="20"/>
      <c r="Y19" s="13"/>
    </row>
    <row r="20" spans="1:25" ht="12.75">
      <c r="A20" s="13"/>
      <c r="B20" s="13"/>
      <c r="C20" s="13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13"/>
    </row>
    <row r="26" spans="2:3" ht="23.25">
      <c r="B26" s="18" t="s">
        <v>138</v>
      </c>
      <c r="C26" s="18"/>
    </row>
    <row r="27" spans="2:3" ht="23.25">
      <c r="B27" s="7" t="s">
        <v>139</v>
      </c>
      <c r="C27" s="2"/>
    </row>
  </sheetData>
  <sheetProtection/>
  <mergeCells count="7">
    <mergeCell ref="A1:P1"/>
    <mergeCell ref="A2:A3"/>
    <mergeCell ref="B2:B3"/>
    <mergeCell ref="Q2:X2"/>
    <mergeCell ref="C2:C3"/>
    <mergeCell ref="F2:N2"/>
    <mergeCell ref="P2:P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1"/>
  <sheetViews>
    <sheetView zoomScalePageLayoutView="0" workbookViewId="0" topLeftCell="D7">
      <selection activeCell="V3" sqref="V3"/>
      <selection activeCell="P20" sqref="P20"/>
    </sheetView>
  </sheetViews>
  <sheetFormatPr defaultColWidth="9.140625" defaultRowHeight="12.75"/>
  <cols>
    <col min="1" max="1" width="9.28125" style="0" customWidth="1"/>
    <col min="2" max="2" width="24.7109375" style="0" customWidth="1"/>
    <col min="3" max="3" width="10.57421875" style="0" customWidth="1"/>
    <col min="4" max="4" width="12.28125" style="0" customWidth="1"/>
    <col min="5" max="5" width="14.8515625" style="0" customWidth="1"/>
    <col min="11" max="11" width="6.140625" style="0" customWidth="1"/>
    <col min="12" max="12" width="6.7109375" style="0" customWidth="1"/>
    <col min="13" max="13" width="6.140625" style="0" customWidth="1"/>
    <col min="14" max="14" width="8.421875" style="0" customWidth="1"/>
    <col min="15" max="15" width="9.00390625" style="0" customWidth="1"/>
    <col min="16" max="16" width="7.8515625" style="0" customWidth="1"/>
  </cols>
  <sheetData>
    <row r="1" spans="1:16" ht="23.25">
      <c r="A1" s="43" t="s">
        <v>521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24" ht="23.25">
      <c r="A2" s="41" t="s">
        <v>282</v>
      </c>
      <c r="B2" s="41" t="s">
        <v>236</v>
      </c>
      <c r="C2" s="41" t="s">
        <v>67</v>
      </c>
      <c r="D2" s="3" t="s">
        <v>133</v>
      </c>
      <c r="E2" s="12" t="s">
        <v>523</v>
      </c>
      <c r="F2" s="43" t="s">
        <v>188</v>
      </c>
      <c r="G2" s="43"/>
      <c r="H2" s="43"/>
      <c r="I2" s="43"/>
      <c r="J2" s="43"/>
      <c r="K2" s="43"/>
      <c r="L2" s="43"/>
      <c r="M2" s="43"/>
      <c r="N2" s="43"/>
      <c r="O2" s="3" t="s">
        <v>191</v>
      </c>
      <c r="P2" s="41" t="s">
        <v>187</v>
      </c>
      <c r="Q2" s="41" t="s">
        <v>192</v>
      </c>
      <c r="R2" s="41"/>
      <c r="S2" s="41"/>
      <c r="T2" s="41"/>
      <c r="U2" s="41"/>
      <c r="V2" s="41"/>
      <c r="W2" s="41"/>
      <c r="X2" s="41"/>
    </row>
    <row r="3" spans="1:25" ht="23.25">
      <c r="A3" s="41"/>
      <c r="B3" s="41"/>
      <c r="C3" s="41"/>
      <c r="D3" s="3" t="s">
        <v>132</v>
      </c>
      <c r="E3" s="3" t="s">
        <v>132</v>
      </c>
      <c r="F3" s="3" t="s">
        <v>252</v>
      </c>
      <c r="G3" s="3" t="s">
        <v>190</v>
      </c>
      <c r="H3" s="3" t="s">
        <v>530</v>
      </c>
      <c r="I3" s="3" t="s">
        <v>484</v>
      </c>
      <c r="J3" s="3" t="s">
        <v>485</v>
      </c>
      <c r="K3" s="3" t="s">
        <v>281</v>
      </c>
      <c r="L3" s="3" t="s">
        <v>189</v>
      </c>
      <c r="M3" s="3" t="s">
        <v>486</v>
      </c>
      <c r="N3" s="3" t="s">
        <v>531</v>
      </c>
      <c r="O3" s="14"/>
      <c r="P3" s="41"/>
      <c r="Q3" s="3" t="s">
        <v>252</v>
      </c>
      <c r="R3" s="3" t="s">
        <v>190</v>
      </c>
      <c r="S3" s="3" t="s">
        <v>530</v>
      </c>
      <c r="T3" s="3" t="s">
        <v>484</v>
      </c>
      <c r="U3" s="3" t="s">
        <v>485</v>
      </c>
      <c r="V3" s="3" t="s">
        <v>281</v>
      </c>
      <c r="W3" s="3" t="s">
        <v>189</v>
      </c>
      <c r="X3" s="3" t="s">
        <v>486</v>
      </c>
      <c r="Y3" s="3" t="s">
        <v>531</v>
      </c>
    </row>
    <row r="4" spans="1:25" ht="24.75">
      <c r="A4" s="4" t="s">
        <v>316</v>
      </c>
      <c r="B4" s="5" t="s">
        <v>256</v>
      </c>
      <c r="C4" s="5" t="s">
        <v>321</v>
      </c>
      <c r="D4" s="4">
        <v>500</v>
      </c>
      <c r="E4" s="4">
        <v>450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f aca="true" t="shared" si="0" ref="O4:O17">E4-F4-G4-H4-I4-J4-K4-L4-M4-N4</f>
        <v>450</v>
      </c>
      <c r="P4" s="4">
        <v>1020</v>
      </c>
      <c r="Q4" s="4">
        <f aca="true" t="shared" si="1" ref="Q4:Q16">(F4*P4)/D4</f>
        <v>0</v>
      </c>
      <c r="R4" s="4">
        <f aca="true" t="shared" si="2" ref="R4:R16">(G4*P4)/D4</f>
        <v>0</v>
      </c>
      <c r="S4" s="4">
        <f aca="true" t="shared" si="3" ref="S4:S16">(H4*P4)/D4</f>
        <v>0</v>
      </c>
      <c r="T4" s="4">
        <f aca="true" t="shared" si="4" ref="T4:T16">(I4*P4)/D4</f>
        <v>0</v>
      </c>
      <c r="U4" s="4">
        <f aca="true" t="shared" si="5" ref="U4:U16">(J4*P4)/D4</f>
        <v>0</v>
      </c>
      <c r="V4" s="4">
        <f aca="true" t="shared" si="6" ref="V4:V16">(K4*P4)/D4</f>
        <v>0</v>
      </c>
      <c r="W4" s="4">
        <f aca="true" t="shared" si="7" ref="W4:W16">(L4*P4)/D4</f>
        <v>0</v>
      </c>
      <c r="X4" s="4">
        <f aca="true" t="shared" si="8" ref="X4:X16">M4*P4/D4</f>
        <v>0</v>
      </c>
      <c r="Y4" s="4">
        <f aca="true" t="shared" si="9" ref="Y4:Y16">N4*P4/D4</f>
        <v>0</v>
      </c>
    </row>
    <row r="5" spans="1:25" ht="24.75">
      <c r="A5" s="4" t="s">
        <v>322</v>
      </c>
      <c r="B5" s="5" t="s">
        <v>196</v>
      </c>
      <c r="C5" s="5" t="s">
        <v>92</v>
      </c>
      <c r="D5" s="4">
        <v>1000</v>
      </c>
      <c r="E5" s="4">
        <v>200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f t="shared" si="0"/>
        <v>200</v>
      </c>
      <c r="P5" s="4">
        <v>500</v>
      </c>
      <c r="Q5" s="4">
        <f t="shared" si="1"/>
        <v>0</v>
      </c>
      <c r="R5" s="4">
        <f t="shared" si="2"/>
        <v>0</v>
      </c>
      <c r="S5" s="4">
        <f t="shared" si="3"/>
        <v>0</v>
      </c>
      <c r="T5" s="4">
        <f t="shared" si="4"/>
        <v>0</v>
      </c>
      <c r="U5" s="4">
        <f t="shared" si="5"/>
        <v>0</v>
      </c>
      <c r="V5" s="4">
        <f t="shared" si="6"/>
        <v>0</v>
      </c>
      <c r="W5" s="4">
        <f t="shared" si="7"/>
        <v>0</v>
      </c>
      <c r="X5" s="4">
        <f t="shared" si="8"/>
        <v>0</v>
      </c>
      <c r="Y5" s="4">
        <f t="shared" si="9"/>
        <v>0</v>
      </c>
    </row>
    <row r="6" spans="1:25" ht="24.75">
      <c r="A6" s="4" t="s">
        <v>323</v>
      </c>
      <c r="B6" s="5" t="s">
        <v>28</v>
      </c>
      <c r="C6" s="5" t="s">
        <v>93</v>
      </c>
      <c r="D6" s="4">
        <v>500</v>
      </c>
      <c r="E6" s="4">
        <v>300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f t="shared" si="0"/>
        <v>300</v>
      </c>
      <c r="P6" s="4">
        <v>620</v>
      </c>
      <c r="Q6" s="4">
        <v>0</v>
      </c>
      <c r="R6" s="4">
        <f t="shared" si="2"/>
        <v>0</v>
      </c>
      <c r="S6" s="4">
        <f t="shared" si="3"/>
        <v>0</v>
      </c>
      <c r="T6" s="4">
        <f t="shared" si="4"/>
        <v>0</v>
      </c>
      <c r="U6" s="4">
        <f t="shared" si="5"/>
        <v>0</v>
      </c>
      <c r="V6" s="4">
        <f t="shared" si="6"/>
        <v>0</v>
      </c>
      <c r="W6" s="4">
        <f t="shared" si="7"/>
        <v>0</v>
      </c>
      <c r="X6" s="4">
        <f t="shared" si="8"/>
        <v>0</v>
      </c>
      <c r="Y6" s="4">
        <f t="shared" si="9"/>
        <v>0</v>
      </c>
    </row>
    <row r="7" spans="1:25" ht="23.25">
      <c r="A7" s="4" t="s">
        <v>324</v>
      </c>
      <c r="B7" s="5" t="s">
        <v>257</v>
      </c>
      <c r="C7" s="5" t="s">
        <v>258</v>
      </c>
      <c r="D7" s="4">
        <v>500</v>
      </c>
      <c r="E7" s="4">
        <v>400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f t="shared" si="0"/>
        <v>400</v>
      </c>
      <c r="P7" s="4">
        <v>450</v>
      </c>
      <c r="Q7" s="4">
        <f t="shared" si="1"/>
        <v>0</v>
      </c>
      <c r="R7" s="4">
        <f t="shared" si="2"/>
        <v>0</v>
      </c>
      <c r="S7" s="4">
        <f t="shared" si="3"/>
        <v>0</v>
      </c>
      <c r="T7" s="4">
        <f t="shared" si="4"/>
        <v>0</v>
      </c>
      <c r="U7" s="4">
        <f t="shared" si="5"/>
        <v>0</v>
      </c>
      <c r="V7" s="4">
        <f t="shared" si="6"/>
        <v>0</v>
      </c>
      <c r="W7" s="4">
        <f t="shared" si="7"/>
        <v>0</v>
      </c>
      <c r="X7" s="4">
        <f t="shared" si="8"/>
        <v>0</v>
      </c>
      <c r="Y7" s="4">
        <f t="shared" si="9"/>
        <v>0</v>
      </c>
    </row>
    <row r="8" spans="1:25" ht="24.75">
      <c r="A8" s="4" t="s">
        <v>325</v>
      </c>
      <c r="B8" s="5" t="s">
        <v>171</v>
      </c>
      <c r="C8" s="5" t="s">
        <v>186</v>
      </c>
      <c r="D8" s="4">
        <v>500</v>
      </c>
      <c r="E8" s="4">
        <v>450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f t="shared" si="0"/>
        <v>450</v>
      </c>
      <c r="P8" s="4">
        <v>750</v>
      </c>
      <c r="Q8" s="4">
        <v>0</v>
      </c>
      <c r="R8" s="4">
        <v>0</v>
      </c>
      <c r="S8" s="4">
        <f t="shared" si="3"/>
        <v>0</v>
      </c>
      <c r="T8" s="4">
        <f t="shared" si="4"/>
        <v>0</v>
      </c>
      <c r="U8" s="4">
        <f t="shared" si="5"/>
        <v>0</v>
      </c>
      <c r="V8" s="4">
        <f t="shared" si="6"/>
        <v>0</v>
      </c>
      <c r="W8" s="4">
        <f t="shared" si="7"/>
        <v>0</v>
      </c>
      <c r="X8" s="4">
        <f t="shared" si="8"/>
        <v>0</v>
      </c>
      <c r="Y8" s="4">
        <f t="shared" si="9"/>
        <v>0</v>
      </c>
    </row>
    <row r="9" spans="1:25" ht="23.25">
      <c r="A9" s="4" t="s">
        <v>326</v>
      </c>
      <c r="B9" s="5" t="s">
        <v>487</v>
      </c>
      <c r="C9" s="5"/>
      <c r="D9" s="4">
        <v>5</v>
      </c>
      <c r="E9" s="4">
        <v>1.5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f t="shared" si="0"/>
        <v>1.5</v>
      </c>
      <c r="P9" s="4">
        <v>1200</v>
      </c>
      <c r="Q9" s="4">
        <f t="shared" si="1"/>
        <v>0</v>
      </c>
      <c r="R9" s="4">
        <f t="shared" si="2"/>
        <v>0</v>
      </c>
      <c r="S9" s="4">
        <f t="shared" si="3"/>
        <v>0</v>
      </c>
      <c r="T9" s="4">
        <f t="shared" si="4"/>
        <v>0</v>
      </c>
      <c r="U9" s="4">
        <f t="shared" si="5"/>
        <v>0</v>
      </c>
      <c r="V9" s="4">
        <f t="shared" si="6"/>
        <v>0</v>
      </c>
      <c r="W9" s="4">
        <f t="shared" si="7"/>
        <v>0</v>
      </c>
      <c r="X9" s="4">
        <f t="shared" si="8"/>
        <v>0</v>
      </c>
      <c r="Y9" s="4">
        <f t="shared" si="9"/>
        <v>0</v>
      </c>
    </row>
    <row r="10" spans="1:25" ht="24.75">
      <c r="A10" s="4" t="s">
        <v>327</v>
      </c>
      <c r="B10" s="5" t="s">
        <v>149</v>
      </c>
      <c r="C10" s="5" t="s">
        <v>150</v>
      </c>
      <c r="D10" s="4">
        <v>500</v>
      </c>
      <c r="E10" s="4">
        <v>450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f t="shared" si="0"/>
        <v>450</v>
      </c>
      <c r="P10" s="4">
        <v>780</v>
      </c>
      <c r="Q10" s="4">
        <f t="shared" si="1"/>
        <v>0</v>
      </c>
      <c r="R10" s="4">
        <f t="shared" si="2"/>
        <v>0</v>
      </c>
      <c r="S10" s="4">
        <f t="shared" si="3"/>
        <v>0</v>
      </c>
      <c r="T10" s="4">
        <f t="shared" si="4"/>
        <v>0</v>
      </c>
      <c r="U10" s="4">
        <f t="shared" si="5"/>
        <v>0</v>
      </c>
      <c r="V10" s="4">
        <f t="shared" si="6"/>
        <v>0</v>
      </c>
      <c r="W10" s="4">
        <f t="shared" si="7"/>
        <v>0</v>
      </c>
      <c r="X10" s="4">
        <f t="shared" si="8"/>
        <v>0</v>
      </c>
      <c r="Y10" s="4">
        <f t="shared" si="9"/>
        <v>0</v>
      </c>
    </row>
    <row r="11" spans="1:25" ht="24.75">
      <c r="A11" s="4" t="s">
        <v>328</v>
      </c>
      <c r="B11" s="5" t="s">
        <v>42</v>
      </c>
      <c r="C11" s="5" t="s">
        <v>94</v>
      </c>
      <c r="D11" s="4">
        <v>5</v>
      </c>
      <c r="E11" s="4">
        <v>0.5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f t="shared" si="0"/>
        <v>0.5</v>
      </c>
      <c r="P11" s="4">
        <v>1990</v>
      </c>
      <c r="Q11" s="4">
        <f t="shared" si="1"/>
        <v>0</v>
      </c>
      <c r="R11" s="4">
        <f t="shared" si="2"/>
        <v>0</v>
      </c>
      <c r="S11" s="4">
        <f t="shared" si="3"/>
        <v>0</v>
      </c>
      <c r="T11" s="4">
        <f t="shared" si="4"/>
        <v>0</v>
      </c>
      <c r="U11" s="4">
        <f t="shared" si="5"/>
        <v>0</v>
      </c>
      <c r="V11" s="4">
        <f t="shared" si="6"/>
        <v>0</v>
      </c>
      <c r="W11" s="4">
        <f t="shared" si="7"/>
        <v>0</v>
      </c>
      <c r="X11" s="4">
        <f t="shared" si="8"/>
        <v>0</v>
      </c>
      <c r="Y11" s="4">
        <f t="shared" si="9"/>
        <v>0</v>
      </c>
    </row>
    <row r="12" spans="1:25" ht="24.75">
      <c r="A12" s="4" t="s">
        <v>329</v>
      </c>
      <c r="B12" s="5" t="s">
        <v>224</v>
      </c>
      <c r="C12" s="5" t="s">
        <v>238</v>
      </c>
      <c r="D12" s="4">
        <v>500</v>
      </c>
      <c r="E12" s="4">
        <v>400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f t="shared" si="0"/>
        <v>400</v>
      </c>
      <c r="P12" s="4">
        <v>4850</v>
      </c>
      <c r="Q12" s="4">
        <f t="shared" si="1"/>
        <v>0</v>
      </c>
      <c r="R12" s="4">
        <f t="shared" si="2"/>
        <v>0</v>
      </c>
      <c r="S12" s="4">
        <f t="shared" si="3"/>
        <v>0</v>
      </c>
      <c r="T12" s="4">
        <f t="shared" si="4"/>
        <v>0</v>
      </c>
      <c r="U12" s="4">
        <f t="shared" si="5"/>
        <v>0</v>
      </c>
      <c r="V12" s="4">
        <f t="shared" si="6"/>
        <v>0</v>
      </c>
      <c r="W12" s="4">
        <f t="shared" si="7"/>
        <v>0</v>
      </c>
      <c r="X12" s="4">
        <f t="shared" si="8"/>
        <v>0</v>
      </c>
      <c r="Y12" s="4">
        <f t="shared" si="9"/>
        <v>0</v>
      </c>
    </row>
    <row r="13" spans="1:25" ht="24.75">
      <c r="A13" s="4" t="s">
        <v>330</v>
      </c>
      <c r="B13" s="5" t="s">
        <v>21</v>
      </c>
      <c r="C13" s="5" t="s">
        <v>95</v>
      </c>
      <c r="D13" s="4">
        <v>1000</v>
      </c>
      <c r="E13" s="4">
        <v>950</v>
      </c>
      <c r="F13" s="4">
        <v>0</v>
      </c>
      <c r="G13" s="4">
        <v>10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f t="shared" si="0"/>
        <v>940</v>
      </c>
      <c r="P13" s="4">
        <v>1600</v>
      </c>
      <c r="Q13" s="4">
        <f t="shared" si="1"/>
        <v>0</v>
      </c>
      <c r="R13" s="4">
        <v>0</v>
      </c>
      <c r="S13" s="4">
        <f t="shared" si="3"/>
        <v>0</v>
      </c>
      <c r="T13" s="4">
        <f t="shared" si="4"/>
        <v>0</v>
      </c>
      <c r="U13" s="4">
        <f t="shared" si="5"/>
        <v>0</v>
      </c>
      <c r="V13" s="4">
        <f t="shared" si="6"/>
        <v>0</v>
      </c>
      <c r="W13" s="4">
        <f t="shared" si="7"/>
        <v>0</v>
      </c>
      <c r="X13" s="4">
        <f t="shared" si="8"/>
        <v>0</v>
      </c>
      <c r="Y13" s="4">
        <f t="shared" si="9"/>
        <v>0</v>
      </c>
    </row>
    <row r="14" spans="1:25" ht="23.25">
      <c r="A14" s="4" t="s">
        <v>331</v>
      </c>
      <c r="B14" s="5" t="s">
        <v>488</v>
      </c>
      <c r="C14" s="5"/>
      <c r="D14" s="4">
        <v>100</v>
      </c>
      <c r="E14" s="4">
        <v>70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f t="shared" si="0"/>
        <v>70</v>
      </c>
      <c r="P14" s="4">
        <v>4490</v>
      </c>
      <c r="Q14" s="4">
        <f t="shared" si="1"/>
        <v>0</v>
      </c>
      <c r="R14" s="4">
        <f t="shared" si="2"/>
        <v>0</v>
      </c>
      <c r="S14" s="4">
        <f t="shared" si="3"/>
        <v>0</v>
      </c>
      <c r="T14" s="4">
        <f t="shared" si="4"/>
        <v>0</v>
      </c>
      <c r="U14" s="4">
        <f t="shared" si="5"/>
        <v>0</v>
      </c>
      <c r="V14" s="4">
        <f t="shared" si="6"/>
        <v>0</v>
      </c>
      <c r="W14" s="4">
        <f t="shared" si="7"/>
        <v>0</v>
      </c>
      <c r="X14" s="4">
        <f t="shared" si="8"/>
        <v>0</v>
      </c>
      <c r="Y14" s="4">
        <f t="shared" si="9"/>
        <v>0</v>
      </c>
    </row>
    <row r="15" spans="1:25" ht="23.25">
      <c r="A15" s="4" t="s">
        <v>332</v>
      </c>
      <c r="B15" s="8" t="s">
        <v>333</v>
      </c>
      <c r="C15" s="5"/>
      <c r="D15" s="4">
        <v>25</v>
      </c>
      <c r="E15" s="4">
        <v>15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f t="shared" si="0"/>
        <v>15</v>
      </c>
      <c r="P15" s="15">
        <v>2050</v>
      </c>
      <c r="Q15" s="4">
        <f t="shared" si="1"/>
        <v>0</v>
      </c>
      <c r="R15" s="4">
        <f t="shared" si="2"/>
        <v>0</v>
      </c>
      <c r="S15" s="4">
        <f t="shared" si="3"/>
        <v>0</v>
      </c>
      <c r="T15" s="4">
        <f t="shared" si="4"/>
        <v>0</v>
      </c>
      <c r="U15" s="4">
        <f t="shared" si="5"/>
        <v>0</v>
      </c>
      <c r="V15" s="4">
        <f t="shared" si="6"/>
        <v>0</v>
      </c>
      <c r="W15" s="4">
        <f t="shared" si="7"/>
        <v>0</v>
      </c>
      <c r="X15" s="4">
        <f t="shared" si="8"/>
        <v>0</v>
      </c>
      <c r="Y15" s="4">
        <f>N15*P15/D15</f>
        <v>0</v>
      </c>
    </row>
    <row r="16" spans="1:25" ht="24.75">
      <c r="A16" s="4" t="s">
        <v>334</v>
      </c>
      <c r="B16" s="5" t="s">
        <v>151</v>
      </c>
      <c r="C16" s="5" t="s">
        <v>259</v>
      </c>
      <c r="D16" s="4">
        <v>1000</v>
      </c>
      <c r="E16" s="4">
        <v>980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f t="shared" si="0"/>
        <v>980</v>
      </c>
      <c r="P16" s="4">
        <v>720</v>
      </c>
      <c r="Q16" s="4">
        <f t="shared" si="1"/>
        <v>0</v>
      </c>
      <c r="R16" s="4">
        <f t="shared" si="2"/>
        <v>0</v>
      </c>
      <c r="S16" s="4">
        <f t="shared" si="3"/>
        <v>0</v>
      </c>
      <c r="T16" s="4">
        <f t="shared" si="4"/>
        <v>0</v>
      </c>
      <c r="U16" s="4">
        <f t="shared" si="5"/>
        <v>0</v>
      </c>
      <c r="V16" s="4">
        <f t="shared" si="6"/>
        <v>0</v>
      </c>
      <c r="W16" s="4">
        <f t="shared" si="7"/>
        <v>0</v>
      </c>
      <c r="X16" s="4">
        <f t="shared" si="8"/>
        <v>0</v>
      </c>
      <c r="Y16" s="4">
        <f t="shared" si="9"/>
        <v>0</v>
      </c>
    </row>
    <row r="17" spans="1:25" ht="23.25">
      <c r="A17" s="4" t="s">
        <v>467</v>
      </c>
      <c r="B17" s="5" t="s">
        <v>275</v>
      </c>
      <c r="C17" s="5"/>
      <c r="D17" s="4">
        <v>2500</v>
      </c>
      <c r="E17" s="4">
        <v>500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f t="shared" si="0"/>
        <v>500</v>
      </c>
      <c r="P17" s="4">
        <v>1200</v>
      </c>
      <c r="Q17" s="4">
        <f>(F17*P17)/D17</f>
        <v>0</v>
      </c>
      <c r="R17" s="4">
        <f>(G17*P17)/D17</f>
        <v>0</v>
      </c>
      <c r="S17" s="4">
        <f>(H17*P17)/D17</f>
        <v>0</v>
      </c>
      <c r="T17" s="4">
        <f>(I17*P17)/D17</f>
        <v>0</v>
      </c>
      <c r="U17" s="4">
        <f>(J17*P17)/D17</f>
        <v>0</v>
      </c>
      <c r="V17" s="4">
        <f>(K17*P17)/D17</f>
        <v>0</v>
      </c>
      <c r="W17" s="4">
        <f>(L17*P17)/D17</f>
        <v>0</v>
      </c>
      <c r="X17" s="4">
        <f>M17*P17/D17</f>
        <v>0</v>
      </c>
      <c r="Y17" s="4">
        <f>N17*P17/D17</f>
        <v>0</v>
      </c>
    </row>
    <row r="18" spans="1:25" ht="23.25">
      <c r="A18" s="4"/>
      <c r="B18" s="5"/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20" spans="1:2" ht="23.25">
      <c r="A20" s="1"/>
      <c r="B20" s="2" t="s">
        <v>138</v>
      </c>
    </row>
    <row r="21" spans="1:2" ht="23.25">
      <c r="A21" s="2"/>
      <c r="B21" s="7" t="s">
        <v>139</v>
      </c>
    </row>
  </sheetData>
  <sheetProtection/>
  <mergeCells count="7">
    <mergeCell ref="Q2:X2"/>
    <mergeCell ref="B2:B3"/>
    <mergeCell ref="F2:N2"/>
    <mergeCell ref="A1:P1"/>
    <mergeCell ref="A2:A3"/>
    <mergeCell ref="C2:C3"/>
    <mergeCell ref="P2:P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8"/>
  <sheetViews>
    <sheetView zoomScalePageLayoutView="0" workbookViewId="0" topLeftCell="D1">
      <selection activeCell="V3" sqref="V3"/>
      <selection activeCell="O12" sqref="O12"/>
    </sheetView>
  </sheetViews>
  <sheetFormatPr defaultColWidth="9.140625" defaultRowHeight="12.75"/>
  <cols>
    <col min="1" max="1" width="10.7109375" style="0" customWidth="1"/>
    <col min="2" max="2" width="27.28125" style="0" customWidth="1"/>
    <col min="3" max="3" width="12.421875" style="0" customWidth="1"/>
    <col min="4" max="4" width="12.8515625" style="0" customWidth="1"/>
    <col min="5" max="5" width="12.7109375" style="0" customWidth="1"/>
    <col min="11" max="11" width="6.140625" style="0" customWidth="1"/>
    <col min="12" max="12" width="8.421875" style="0" customWidth="1"/>
    <col min="14" max="14" width="9.00390625" style="0" customWidth="1"/>
    <col min="15" max="15" width="8.28125" style="0" customWidth="1"/>
    <col min="16" max="16" width="9.00390625" style="0" customWidth="1"/>
  </cols>
  <sheetData>
    <row r="1" spans="1:16" ht="23.25">
      <c r="A1" s="43" t="s">
        <v>521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25" ht="23.25">
      <c r="A2" s="41" t="s">
        <v>282</v>
      </c>
      <c r="B2" s="41" t="s">
        <v>236</v>
      </c>
      <c r="C2" s="41" t="s">
        <v>67</v>
      </c>
      <c r="D2" s="3" t="s">
        <v>133</v>
      </c>
      <c r="E2" s="12" t="s">
        <v>522</v>
      </c>
      <c r="F2" s="43" t="s">
        <v>188</v>
      </c>
      <c r="G2" s="43"/>
      <c r="H2" s="43"/>
      <c r="I2" s="43"/>
      <c r="J2" s="43"/>
      <c r="K2" s="43"/>
      <c r="L2" s="43"/>
      <c r="M2" s="43"/>
      <c r="N2" s="43"/>
      <c r="O2" s="3" t="s">
        <v>191</v>
      </c>
      <c r="P2" s="41" t="s">
        <v>187</v>
      </c>
      <c r="Q2" s="41" t="s">
        <v>192</v>
      </c>
      <c r="R2" s="41"/>
      <c r="S2" s="41"/>
      <c r="T2" s="41"/>
      <c r="U2" s="41"/>
      <c r="V2" s="41"/>
      <c r="W2" s="41"/>
      <c r="X2" s="41"/>
      <c r="Y2" s="13"/>
    </row>
    <row r="3" spans="1:25" ht="23.25">
      <c r="A3" s="41"/>
      <c r="B3" s="41"/>
      <c r="C3" s="41"/>
      <c r="D3" s="3" t="s">
        <v>132</v>
      </c>
      <c r="E3" s="3" t="s">
        <v>132</v>
      </c>
      <c r="F3" s="3" t="s">
        <v>252</v>
      </c>
      <c r="G3" s="3" t="s">
        <v>190</v>
      </c>
      <c r="H3" s="3" t="s">
        <v>530</v>
      </c>
      <c r="I3" s="3" t="s">
        <v>484</v>
      </c>
      <c r="J3" s="3" t="s">
        <v>485</v>
      </c>
      <c r="K3" s="3" t="s">
        <v>281</v>
      </c>
      <c r="L3" s="3" t="s">
        <v>189</v>
      </c>
      <c r="M3" s="3" t="s">
        <v>486</v>
      </c>
      <c r="N3" s="3" t="s">
        <v>531</v>
      </c>
      <c r="O3" s="14"/>
      <c r="P3" s="41"/>
      <c r="Q3" s="3" t="s">
        <v>252</v>
      </c>
      <c r="R3" s="3" t="s">
        <v>190</v>
      </c>
      <c r="S3" s="3" t="s">
        <v>530</v>
      </c>
      <c r="T3" s="3" t="s">
        <v>484</v>
      </c>
      <c r="U3" s="3" t="s">
        <v>485</v>
      </c>
      <c r="V3" s="3" t="s">
        <v>281</v>
      </c>
      <c r="W3" s="3" t="s">
        <v>189</v>
      </c>
      <c r="X3" s="3" t="s">
        <v>486</v>
      </c>
      <c r="Y3" s="3" t="s">
        <v>531</v>
      </c>
    </row>
    <row r="4" spans="1:25" ht="24.75">
      <c r="A4" s="4" t="s">
        <v>335</v>
      </c>
      <c r="B4" s="9" t="s">
        <v>260</v>
      </c>
      <c r="C4" s="5" t="s">
        <v>261</v>
      </c>
      <c r="D4" s="4">
        <v>500</v>
      </c>
      <c r="E4" s="4">
        <v>400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f aca="true" t="shared" si="0" ref="O4:O14">E4-F4-G4-H4-I4-J4-K4-L4-M4-N4</f>
        <v>400</v>
      </c>
      <c r="P4" s="4">
        <v>940</v>
      </c>
      <c r="Q4" s="4">
        <f aca="true" t="shared" si="1" ref="Q4:Q12">(F4*P4)/D4</f>
        <v>0</v>
      </c>
      <c r="R4" s="4">
        <f aca="true" t="shared" si="2" ref="R4:R12">(G4*P4)/D4</f>
        <v>0</v>
      </c>
      <c r="S4" s="4">
        <f aca="true" t="shared" si="3" ref="S4:S12">(H4*P4)/D4</f>
        <v>0</v>
      </c>
      <c r="T4" s="4">
        <f aca="true" t="shared" si="4" ref="T4:T12">(I4*P4)/D4</f>
        <v>0</v>
      </c>
      <c r="U4" s="4">
        <f aca="true" t="shared" si="5" ref="U4:U12">(J4*P4)/D4</f>
        <v>0</v>
      </c>
      <c r="V4" s="4">
        <f aca="true" t="shared" si="6" ref="V4:V12">(K4*P4)/D4</f>
        <v>0</v>
      </c>
      <c r="W4" s="4">
        <f aca="true" t="shared" si="7" ref="W4:W12">(L4*P4)/D4</f>
        <v>0</v>
      </c>
      <c r="X4" s="4">
        <f aca="true" t="shared" si="8" ref="X4:X12">M4*P4/D4</f>
        <v>0</v>
      </c>
      <c r="Y4" s="4">
        <f aca="true" t="shared" si="9" ref="Y4:Y12">N4*P4/D4</f>
        <v>0</v>
      </c>
    </row>
    <row r="5" spans="1:25" ht="24.75">
      <c r="A5" s="4" t="s">
        <v>336</v>
      </c>
      <c r="B5" s="9" t="s">
        <v>489</v>
      </c>
      <c r="C5" s="5" t="s">
        <v>239</v>
      </c>
      <c r="D5" s="4">
        <v>10</v>
      </c>
      <c r="E5" s="4">
        <v>10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f t="shared" si="0"/>
        <v>10</v>
      </c>
      <c r="P5" s="4">
        <v>2600</v>
      </c>
      <c r="Q5" s="4">
        <f t="shared" si="1"/>
        <v>0</v>
      </c>
      <c r="R5" s="4">
        <f t="shared" si="2"/>
        <v>0</v>
      </c>
      <c r="S5" s="4">
        <f t="shared" si="3"/>
        <v>0</v>
      </c>
      <c r="T5" s="4">
        <f t="shared" si="4"/>
        <v>0</v>
      </c>
      <c r="U5" s="4">
        <f t="shared" si="5"/>
        <v>0</v>
      </c>
      <c r="V5" s="4">
        <f t="shared" si="6"/>
        <v>0</v>
      </c>
      <c r="W5" s="4">
        <f t="shared" si="7"/>
        <v>0</v>
      </c>
      <c r="X5" s="4">
        <f t="shared" si="8"/>
        <v>0</v>
      </c>
      <c r="Y5" s="4">
        <f t="shared" si="9"/>
        <v>0</v>
      </c>
    </row>
    <row r="6" spans="1:25" ht="24.75">
      <c r="A6" s="4" t="s">
        <v>337</v>
      </c>
      <c r="B6" s="5" t="s">
        <v>168</v>
      </c>
      <c r="C6" s="5" t="s">
        <v>262</v>
      </c>
      <c r="D6" s="4">
        <v>250</v>
      </c>
      <c r="E6" s="4">
        <v>200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f t="shared" si="0"/>
        <v>200</v>
      </c>
      <c r="P6" s="4">
        <v>3100</v>
      </c>
      <c r="Q6" s="4">
        <f t="shared" si="1"/>
        <v>0</v>
      </c>
      <c r="R6" s="4">
        <f t="shared" si="2"/>
        <v>0</v>
      </c>
      <c r="S6" s="4">
        <f t="shared" si="3"/>
        <v>0</v>
      </c>
      <c r="T6" s="4">
        <f t="shared" si="4"/>
        <v>0</v>
      </c>
      <c r="U6" s="4">
        <f t="shared" si="5"/>
        <v>0</v>
      </c>
      <c r="V6" s="4">
        <f t="shared" si="6"/>
        <v>0</v>
      </c>
      <c r="W6" s="4">
        <f t="shared" si="7"/>
        <v>0</v>
      </c>
      <c r="X6" s="4">
        <f t="shared" si="8"/>
        <v>0</v>
      </c>
      <c r="Y6" s="4">
        <f t="shared" si="9"/>
        <v>0</v>
      </c>
    </row>
    <row r="7" spans="1:25" ht="24.75">
      <c r="A7" s="4" t="s">
        <v>338</v>
      </c>
      <c r="B7" s="5" t="s">
        <v>82</v>
      </c>
      <c r="C7" s="5" t="s">
        <v>96</v>
      </c>
      <c r="D7" s="4">
        <v>1000</v>
      </c>
      <c r="E7" s="4">
        <v>800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f t="shared" si="0"/>
        <v>800</v>
      </c>
      <c r="P7" s="4">
        <v>1200</v>
      </c>
      <c r="Q7" s="4">
        <f t="shared" si="1"/>
        <v>0</v>
      </c>
      <c r="R7" s="4">
        <f t="shared" si="2"/>
        <v>0</v>
      </c>
      <c r="S7" s="4">
        <f t="shared" si="3"/>
        <v>0</v>
      </c>
      <c r="T7" s="4">
        <f t="shared" si="4"/>
        <v>0</v>
      </c>
      <c r="U7" s="4">
        <f t="shared" si="5"/>
        <v>0</v>
      </c>
      <c r="V7" s="4">
        <f t="shared" si="6"/>
        <v>0</v>
      </c>
      <c r="W7" s="4">
        <f t="shared" si="7"/>
        <v>0</v>
      </c>
      <c r="X7" s="4">
        <f t="shared" si="8"/>
        <v>0</v>
      </c>
      <c r="Y7" s="4">
        <f t="shared" si="9"/>
        <v>0</v>
      </c>
    </row>
    <row r="8" spans="1:25" ht="23.25">
      <c r="A8" s="4" t="s">
        <v>339</v>
      </c>
      <c r="B8" s="5" t="s">
        <v>172</v>
      </c>
      <c r="C8" s="5"/>
      <c r="D8" s="4">
        <v>100</v>
      </c>
      <c r="E8" s="4">
        <v>100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f t="shared" si="0"/>
        <v>100</v>
      </c>
      <c r="P8" s="4">
        <v>800</v>
      </c>
      <c r="Q8" s="4">
        <f t="shared" si="1"/>
        <v>0</v>
      </c>
      <c r="R8" s="4">
        <f t="shared" si="2"/>
        <v>0</v>
      </c>
      <c r="S8" s="4">
        <f t="shared" si="3"/>
        <v>0</v>
      </c>
      <c r="T8" s="4">
        <f t="shared" si="4"/>
        <v>0</v>
      </c>
      <c r="U8" s="4">
        <f t="shared" si="5"/>
        <v>0</v>
      </c>
      <c r="V8" s="4">
        <f t="shared" si="6"/>
        <v>0</v>
      </c>
      <c r="W8" s="4">
        <f t="shared" si="7"/>
        <v>0</v>
      </c>
      <c r="X8" s="4">
        <f t="shared" si="8"/>
        <v>0</v>
      </c>
      <c r="Y8" s="4">
        <f t="shared" si="9"/>
        <v>0</v>
      </c>
    </row>
    <row r="9" spans="1:25" ht="24.75">
      <c r="A9" s="4" t="s">
        <v>340</v>
      </c>
      <c r="B9" s="5" t="s">
        <v>30</v>
      </c>
      <c r="C9" s="5" t="s">
        <v>217</v>
      </c>
      <c r="D9" s="4">
        <v>100</v>
      </c>
      <c r="E9" s="4">
        <v>80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f t="shared" si="0"/>
        <v>80</v>
      </c>
      <c r="P9" s="4">
        <v>680</v>
      </c>
      <c r="Q9" s="4">
        <f t="shared" si="1"/>
        <v>0</v>
      </c>
      <c r="R9" s="4">
        <f t="shared" si="2"/>
        <v>0</v>
      </c>
      <c r="S9" s="4">
        <f t="shared" si="3"/>
        <v>0</v>
      </c>
      <c r="T9" s="4">
        <f t="shared" si="4"/>
        <v>0</v>
      </c>
      <c r="U9" s="4">
        <f t="shared" si="5"/>
        <v>0</v>
      </c>
      <c r="V9" s="4">
        <f t="shared" si="6"/>
        <v>0</v>
      </c>
      <c r="W9" s="4">
        <f t="shared" si="7"/>
        <v>0</v>
      </c>
      <c r="X9" s="4">
        <f t="shared" si="8"/>
        <v>0</v>
      </c>
      <c r="Y9" s="4">
        <f t="shared" si="9"/>
        <v>0</v>
      </c>
    </row>
    <row r="10" spans="1:25" ht="24.75">
      <c r="A10" s="16" t="s">
        <v>341</v>
      </c>
      <c r="B10" s="17" t="s">
        <v>44</v>
      </c>
      <c r="C10" s="17" t="s">
        <v>97</v>
      </c>
      <c r="D10" s="16">
        <v>1000</v>
      </c>
      <c r="E10" s="16">
        <v>900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f t="shared" si="0"/>
        <v>900</v>
      </c>
      <c r="P10" s="16">
        <v>650</v>
      </c>
      <c r="Q10" s="4">
        <f t="shared" si="1"/>
        <v>0</v>
      </c>
      <c r="R10" s="4">
        <f t="shared" si="2"/>
        <v>0</v>
      </c>
      <c r="S10" s="4">
        <f t="shared" si="3"/>
        <v>0</v>
      </c>
      <c r="T10" s="4">
        <f t="shared" si="4"/>
        <v>0</v>
      </c>
      <c r="U10" s="4">
        <f t="shared" si="5"/>
        <v>0</v>
      </c>
      <c r="V10" s="4">
        <f t="shared" si="6"/>
        <v>0</v>
      </c>
      <c r="W10" s="4">
        <f t="shared" si="7"/>
        <v>0</v>
      </c>
      <c r="X10" s="4">
        <f t="shared" si="8"/>
        <v>0</v>
      </c>
      <c r="Y10" s="4">
        <f t="shared" si="9"/>
        <v>0</v>
      </c>
    </row>
    <row r="11" spans="1:25" ht="24.75">
      <c r="A11" s="16" t="s">
        <v>342</v>
      </c>
      <c r="B11" s="17" t="s">
        <v>225</v>
      </c>
      <c r="C11" s="17" t="s">
        <v>240</v>
      </c>
      <c r="D11" s="16">
        <v>500</v>
      </c>
      <c r="E11" s="16">
        <v>30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f t="shared" si="0"/>
        <v>30</v>
      </c>
      <c r="P11" s="16">
        <v>570</v>
      </c>
      <c r="Q11" s="4">
        <f t="shared" si="1"/>
        <v>0</v>
      </c>
      <c r="R11" s="4">
        <f t="shared" si="2"/>
        <v>0</v>
      </c>
      <c r="S11" s="4">
        <f t="shared" si="3"/>
        <v>0</v>
      </c>
      <c r="T11" s="4">
        <f t="shared" si="4"/>
        <v>0</v>
      </c>
      <c r="U11" s="4">
        <f t="shared" si="5"/>
        <v>0</v>
      </c>
      <c r="V11" s="4">
        <f t="shared" si="6"/>
        <v>0</v>
      </c>
      <c r="W11" s="4">
        <f t="shared" si="7"/>
        <v>0</v>
      </c>
      <c r="X11" s="4">
        <f t="shared" si="8"/>
        <v>0</v>
      </c>
      <c r="Y11" s="4">
        <f t="shared" si="9"/>
        <v>0</v>
      </c>
    </row>
    <row r="12" spans="1:25" ht="24.75">
      <c r="A12" s="16" t="s">
        <v>343</v>
      </c>
      <c r="B12" s="17" t="s">
        <v>226</v>
      </c>
      <c r="C12" s="17" t="s">
        <v>240</v>
      </c>
      <c r="D12" s="16">
        <v>500</v>
      </c>
      <c r="E12" s="16">
        <v>400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f t="shared" si="0"/>
        <v>400</v>
      </c>
      <c r="P12" s="16">
        <v>300</v>
      </c>
      <c r="Q12" s="4">
        <f t="shared" si="1"/>
        <v>0</v>
      </c>
      <c r="R12" s="4">
        <f t="shared" si="2"/>
        <v>0</v>
      </c>
      <c r="S12" s="4">
        <f t="shared" si="3"/>
        <v>0</v>
      </c>
      <c r="T12" s="4">
        <f t="shared" si="4"/>
        <v>0</v>
      </c>
      <c r="U12" s="4">
        <f t="shared" si="5"/>
        <v>0</v>
      </c>
      <c r="V12" s="4">
        <f t="shared" si="6"/>
        <v>0</v>
      </c>
      <c r="W12" s="4">
        <f t="shared" si="7"/>
        <v>0</v>
      </c>
      <c r="X12" s="4">
        <f t="shared" si="8"/>
        <v>0</v>
      </c>
      <c r="Y12" s="4">
        <f t="shared" si="9"/>
        <v>0</v>
      </c>
    </row>
    <row r="13" spans="1:25" ht="24.75">
      <c r="A13" s="16" t="s">
        <v>344</v>
      </c>
      <c r="B13" s="9" t="s">
        <v>490</v>
      </c>
      <c r="C13" s="17" t="s">
        <v>491</v>
      </c>
      <c r="D13" s="16">
        <v>500</v>
      </c>
      <c r="E13" s="16">
        <v>400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f t="shared" si="0"/>
        <v>400</v>
      </c>
      <c r="P13" s="16">
        <v>490</v>
      </c>
      <c r="Q13" s="4">
        <f>(F13*P13)/D13</f>
        <v>0</v>
      </c>
      <c r="R13" s="4">
        <f>(G13*P13)/D13</f>
        <v>0</v>
      </c>
      <c r="S13" s="4">
        <f>(H13*P13)/D13</f>
        <v>0</v>
      </c>
      <c r="T13" s="4">
        <f>(I13*P13)/D13</f>
        <v>0</v>
      </c>
      <c r="U13" s="4">
        <f>(J13*P13)/D13</f>
        <v>0</v>
      </c>
      <c r="V13" s="4">
        <f>(K13*P13)/D13</f>
        <v>0</v>
      </c>
      <c r="W13" s="4">
        <f>(L13*P13)/D13</f>
        <v>0</v>
      </c>
      <c r="X13" s="4">
        <f>M13*P13/D13</f>
        <v>0</v>
      </c>
      <c r="Y13" s="4">
        <f>N13*P13/D13</f>
        <v>0</v>
      </c>
    </row>
    <row r="14" spans="1:25" ht="23.25">
      <c r="A14" s="16" t="s">
        <v>469</v>
      </c>
      <c r="B14" s="9" t="s">
        <v>468</v>
      </c>
      <c r="C14" s="17"/>
      <c r="D14" s="16">
        <v>2500</v>
      </c>
      <c r="E14" s="16">
        <v>2000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f t="shared" si="0"/>
        <v>2000</v>
      </c>
      <c r="P14" s="16">
        <v>1200</v>
      </c>
      <c r="Q14" s="4">
        <f>(F14*P14)/D14</f>
        <v>0</v>
      </c>
      <c r="R14" s="4">
        <f>(G14*P14)/D14</f>
        <v>0</v>
      </c>
      <c r="S14" s="4">
        <f>(H14*P14)/D14</f>
        <v>0</v>
      </c>
      <c r="T14" s="4">
        <f>(I14*P14)/D14</f>
        <v>0</v>
      </c>
      <c r="U14" s="4">
        <f>(J14*P14)/D14</f>
        <v>0</v>
      </c>
      <c r="V14" s="4">
        <f>(K14*P14)/D14</f>
        <v>0</v>
      </c>
      <c r="W14" s="4">
        <f>(L14*P14)/D14</f>
        <v>0</v>
      </c>
      <c r="X14" s="4">
        <f>M14*P14/D14</f>
        <v>0</v>
      </c>
      <c r="Y14" s="4"/>
    </row>
    <row r="17" spans="1:2" ht="23.25">
      <c r="A17" s="1"/>
      <c r="B17" s="2" t="s">
        <v>138</v>
      </c>
    </row>
    <row r="18" spans="1:2" ht="23.25">
      <c r="A18" s="2"/>
      <c r="B18" s="7" t="s">
        <v>139</v>
      </c>
    </row>
  </sheetData>
  <sheetProtection/>
  <mergeCells count="7">
    <mergeCell ref="Q2:X2"/>
    <mergeCell ref="A1:P1"/>
    <mergeCell ref="A2:A3"/>
    <mergeCell ref="B2:B3"/>
    <mergeCell ref="C2:C3"/>
    <mergeCell ref="F2:N2"/>
    <mergeCell ref="P2:P3"/>
  </mergeCells>
  <printOptions/>
  <pageMargins left="0.75" right="0.75" top="1" bottom="1" header="0.5" footer="0.5"/>
  <pageSetup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3"/>
  <sheetViews>
    <sheetView zoomScalePageLayoutView="0" workbookViewId="0" topLeftCell="A1">
      <selection activeCell="R5" sqref="R5"/>
      <selection activeCell="Q9" sqref="Q9"/>
    </sheetView>
  </sheetViews>
  <sheetFormatPr defaultColWidth="9.140625" defaultRowHeight="12.75"/>
  <cols>
    <col min="1" max="1" width="9.00390625" style="0" customWidth="1"/>
    <col min="2" max="2" width="21.140625" style="0" customWidth="1"/>
    <col min="4" max="4" width="12.57421875" style="0" customWidth="1"/>
    <col min="5" max="5" width="14.7109375" style="0" customWidth="1"/>
    <col min="11" max="11" width="6.7109375" style="0" customWidth="1"/>
    <col min="12" max="12" width="9.28125" style="0" customWidth="1"/>
    <col min="13" max="13" width="7.8515625" style="0" customWidth="1"/>
    <col min="14" max="14" width="5.00390625" style="0" customWidth="1"/>
    <col min="15" max="15" width="14.421875" style="0" customWidth="1"/>
    <col min="16" max="16" width="10.57421875" style="0" customWidth="1"/>
  </cols>
  <sheetData>
    <row r="1" spans="1:16" ht="23.25">
      <c r="A1" s="43" t="s">
        <v>521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25" ht="23.25">
      <c r="A2" s="41" t="s">
        <v>282</v>
      </c>
      <c r="B2" s="41" t="s">
        <v>236</v>
      </c>
      <c r="C2" s="41" t="s">
        <v>67</v>
      </c>
      <c r="D2" s="3" t="s">
        <v>133</v>
      </c>
      <c r="E2" s="12" t="s">
        <v>522</v>
      </c>
      <c r="F2" s="43" t="s">
        <v>188</v>
      </c>
      <c r="G2" s="43"/>
      <c r="H2" s="43"/>
      <c r="I2" s="43"/>
      <c r="J2" s="43"/>
      <c r="K2" s="43"/>
      <c r="L2" s="43"/>
      <c r="M2" s="43"/>
      <c r="N2" s="43"/>
      <c r="O2" s="3" t="s">
        <v>191</v>
      </c>
      <c r="P2" s="41" t="s">
        <v>187</v>
      </c>
      <c r="Q2" s="41" t="s">
        <v>192</v>
      </c>
      <c r="R2" s="41"/>
      <c r="S2" s="41"/>
      <c r="T2" s="41"/>
      <c r="U2" s="41"/>
      <c r="V2" s="41"/>
      <c r="W2" s="41"/>
      <c r="X2" s="41"/>
      <c r="Y2" s="13"/>
    </row>
    <row r="3" spans="1:25" ht="23.25">
      <c r="A3" s="41"/>
      <c r="B3" s="41"/>
      <c r="C3" s="41"/>
      <c r="D3" s="3" t="s">
        <v>132</v>
      </c>
      <c r="E3" s="3" t="s">
        <v>132</v>
      </c>
      <c r="F3" s="3" t="s">
        <v>252</v>
      </c>
      <c r="G3" s="3" t="s">
        <v>190</v>
      </c>
      <c r="H3" s="3" t="s">
        <v>530</v>
      </c>
      <c r="I3" s="3" t="s">
        <v>484</v>
      </c>
      <c r="J3" s="3" t="s">
        <v>485</v>
      </c>
      <c r="K3" s="3" t="s">
        <v>281</v>
      </c>
      <c r="L3" s="3" t="s">
        <v>189</v>
      </c>
      <c r="M3" s="3" t="s">
        <v>486</v>
      </c>
      <c r="N3" s="3" t="s">
        <v>531</v>
      </c>
      <c r="O3" s="14"/>
      <c r="P3" s="41"/>
      <c r="Q3" s="3" t="s">
        <v>252</v>
      </c>
      <c r="R3" s="3" t="s">
        <v>190</v>
      </c>
      <c r="S3" s="3" t="s">
        <v>530</v>
      </c>
      <c r="T3" s="3" t="s">
        <v>484</v>
      </c>
      <c r="U3" s="3" t="s">
        <v>485</v>
      </c>
      <c r="V3" s="3" t="s">
        <v>281</v>
      </c>
      <c r="W3" s="3" t="s">
        <v>189</v>
      </c>
      <c r="X3" s="3" t="s">
        <v>486</v>
      </c>
      <c r="Y3" s="3" t="s">
        <v>531</v>
      </c>
    </row>
    <row r="4" spans="1:25" ht="23.25">
      <c r="A4" s="4" t="s">
        <v>345</v>
      </c>
      <c r="B4" s="5" t="s">
        <v>129</v>
      </c>
      <c r="C4" s="5" t="s">
        <v>130</v>
      </c>
      <c r="D4" s="4">
        <v>500</v>
      </c>
      <c r="E4" s="4">
        <v>500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f>E4-F4-G4-H4-I4-J4-K4-L4-M4-N4</f>
        <v>500</v>
      </c>
      <c r="P4" s="4">
        <v>3700</v>
      </c>
      <c r="Q4" s="4">
        <v>0</v>
      </c>
      <c r="R4" s="4">
        <f>(G4*P4)/D4</f>
        <v>0</v>
      </c>
      <c r="S4" s="4">
        <f aca="true" t="shared" si="0" ref="S4:S9">(H4*P4)/D4</f>
        <v>0</v>
      </c>
      <c r="T4" s="4">
        <f aca="true" t="shared" si="1" ref="T4:T9">(I4*P4)/D4</f>
        <v>0</v>
      </c>
      <c r="U4" s="4">
        <f aca="true" t="shared" si="2" ref="U4:U9">(J4*P4)/D4</f>
        <v>0</v>
      </c>
      <c r="V4" s="4">
        <f aca="true" t="shared" si="3" ref="V4:V9">(K4*P4)/D4</f>
        <v>0</v>
      </c>
      <c r="W4" s="4">
        <f aca="true" t="shared" si="4" ref="W4:W9">(L4*P4)/D4</f>
        <v>0</v>
      </c>
      <c r="X4" s="4">
        <f aca="true" t="shared" si="5" ref="X4:X9">M4*P4/D4</f>
        <v>0</v>
      </c>
      <c r="Y4" s="4">
        <v>0</v>
      </c>
    </row>
    <row r="5" spans="1:25" ht="24.75">
      <c r="A5" s="4" t="s">
        <v>346</v>
      </c>
      <c r="B5" s="5" t="s">
        <v>347</v>
      </c>
      <c r="C5" s="5" t="s">
        <v>263</v>
      </c>
      <c r="D5" s="4">
        <v>500</v>
      </c>
      <c r="E5" s="4">
        <v>500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500</v>
      </c>
      <c r="P5" s="4">
        <v>680</v>
      </c>
      <c r="Q5" s="4">
        <f>(F5*P5)/D5</f>
        <v>0</v>
      </c>
      <c r="R5" s="4">
        <v>0</v>
      </c>
      <c r="S5" s="4">
        <f t="shared" si="0"/>
        <v>0</v>
      </c>
      <c r="T5" s="4">
        <f t="shared" si="1"/>
        <v>0</v>
      </c>
      <c r="U5" s="4">
        <f t="shared" si="2"/>
        <v>0</v>
      </c>
      <c r="V5" s="4">
        <f t="shared" si="3"/>
        <v>0</v>
      </c>
      <c r="W5" s="4">
        <f t="shared" si="4"/>
        <v>0</v>
      </c>
      <c r="X5" s="4">
        <f t="shared" si="5"/>
        <v>0</v>
      </c>
      <c r="Y5" s="4">
        <f>N5*P5/D5</f>
        <v>0</v>
      </c>
    </row>
    <row r="6" spans="1:25" ht="23.25">
      <c r="A6" s="4" t="s">
        <v>348</v>
      </c>
      <c r="B6" s="5" t="s">
        <v>173</v>
      </c>
      <c r="C6" s="5"/>
      <c r="D6" s="4">
        <v>25</v>
      </c>
      <c r="E6" s="4">
        <v>10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f>E6-F6-G6-H6-I6-J6-K6-L6-M6-N6</f>
        <v>10</v>
      </c>
      <c r="P6" s="4">
        <v>670</v>
      </c>
      <c r="Q6" s="4">
        <f>(F6*P6)/D6</f>
        <v>0</v>
      </c>
      <c r="R6" s="4">
        <f>(G6*P6)/D6</f>
        <v>0</v>
      </c>
      <c r="S6" s="4">
        <f t="shared" si="0"/>
        <v>0</v>
      </c>
      <c r="T6" s="4">
        <f t="shared" si="1"/>
        <v>0</v>
      </c>
      <c r="U6" s="4">
        <f t="shared" si="2"/>
        <v>0</v>
      </c>
      <c r="V6" s="4">
        <f t="shared" si="3"/>
        <v>0</v>
      </c>
      <c r="W6" s="4">
        <f t="shared" si="4"/>
        <v>0</v>
      </c>
      <c r="X6" s="4">
        <f t="shared" si="5"/>
        <v>0</v>
      </c>
      <c r="Y6" s="4">
        <f>N6*P6/D6</f>
        <v>0</v>
      </c>
    </row>
    <row r="7" spans="1:25" ht="23.25">
      <c r="A7" s="4" t="s">
        <v>349</v>
      </c>
      <c r="B7" s="9" t="s">
        <v>350</v>
      </c>
      <c r="C7" s="5"/>
      <c r="D7" s="4">
        <v>25</v>
      </c>
      <c r="E7" s="4">
        <v>20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f>E7-F7-G7-H7-I7-J7-K7-L7-M7-N7</f>
        <v>20</v>
      </c>
      <c r="P7" s="4">
        <v>2350</v>
      </c>
      <c r="Q7" s="4">
        <f>(F7*P7)/D7</f>
        <v>0</v>
      </c>
      <c r="R7" s="4">
        <f>(G7*P7)/D7</f>
        <v>0</v>
      </c>
      <c r="S7" s="4">
        <f t="shared" si="0"/>
        <v>0</v>
      </c>
      <c r="T7" s="4">
        <f t="shared" si="1"/>
        <v>0</v>
      </c>
      <c r="U7" s="4">
        <f t="shared" si="2"/>
        <v>0</v>
      </c>
      <c r="V7" s="4">
        <f t="shared" si="3"/>
        <v>0</v>
      </c>
      <c r="W7" s="4">
        <f t="shared" si="4"/>
        <v>0</v>
      </c>
      <c r="X7" s="4">
        <f t="shared" si="5"/>
        <v>0</v>
      </c>
      <c r="Y7" s="4">
        <f>N7*P7/D7</f>
        <v>0</v>
      </c>
    </row>
    <row r="8" spans="1:25" ht="23.25">
      <c r="A8" s="4" t="s">
        <v>492</v>
      </c>
      <c r="B8" s="5" t="s">
        <v>493</v>
      </c>
      <c r="C8" s="5"/>
      <c r="D8" s="4">
        <v>25</v>
      </c>
      <c r="E8" s="4">
        <v>15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f>E8-F8-G8-H8-I8-J8-K8-L8-M8-N8</f>
        <v>15</v>
      </c>
      <c r="P8" s="4">
        <v>1590</v>
      </c>
      <c r="Q8" s="4">
        <f>(F8*P8)/D8</f>
        <v>0</v>
      </c>
      <c r="R8" s="4">
        <f>(G8*P8)/D8</f>
        <v>0</v>
      </c>
      <c r="S8" s="4">
        <f t="shared" si="0"/>
        <v>0</v>
      </c>
      <c r="T8" s="4">
        <f t="shared" si="1"/>
        <v>0</v>
      </c>
      <c r="U8" s="4">
        <f t="shared" si="2"/>
        <v>0</v>
      </c>
      <c r="V8" s="4">
        <f t="shared" si="3"/>
        <v>0</v>
      </c>
      <c r="W8" s="4">
        <f t="shared" si="4"/>
        <v>0</v>
      </c>
      <c r="X8" s="4">
        <f t="shared" si="5"/>
        <v>0</v>
      </c>
      <c r="Y8" s="4">
        <f>N8*P8/D8</f>
        <v>0</v>
      </c>
    </row>
    <row r="9" spans="1:25" ht="23.25">
      <c r="A9" s="4" t="s">
        <v>537</v>
      </c>
      <c r="B9" s="5" t="s">
        <v>538</v>
      </c>
      <c r="C9" s="5"/>
      <c r="D9" s="4">
        <v>500</v>
      </c>
      <c r="E9" s="4">
        <v>500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f>E9-F9-G9-H9-I9-J9-K9-L9-M9-N9</f>
        <v>500</v>
      </c>
      <c r="P9" s="4">
        <v>1490</v>
      </c>
      <c r="Q9" s="4">
        <f>(F9*P9)/D9</f>
        <v>0</v>
      </c>
      <c r="R9" s="4">
        <f>(G9*P9)/D9</f>
        <v>0</v>
      </c>
      <c r="S9" s="4">
        <f t="shared" si="0"/>
        <v>0</v>
      </c>
      <c r="T9" s="4">
        <f t="shared" si="1"/>
        <v>0</v>
      </c>
      <c r="U9" s="4">
        <f t="shared" si="2"/>
        <v>0</v>
      </c>
      <c r="V9" s="4">
        <f t="shared" si="3"/>
        <v>0</v>
      </c>
      <c r="W9" s="4">
        <f t="shared" si="4"/>
        <v>0</v>
      </c>
      <c r="X9" s="4">
        <f t="shared" si="5"/>
        <v>0</v>
      </c>
      <c r="Y9" s="4">
        <f>N9*P9/D9</f>
        <v>0</v>
      </c>
    </row>
    <row r="12" spans="1:2" ht="23.25">
      <c r="A12" s="1"/>
      <c r="B12" s="2" t="s">
        <v>138</v>
      </c>
    </row>
    <row r="13" spans="1:2" ht="23.25">
      <c r="A13" s="2"/>
      <c r="B13" s="7" t="s">
        <v>139</v>
      </c>
    </row>
  </sheetData>
  <sheetProtection/>
  <mergeCells count="7">
    <mergeCell ref="Q2:X2"/>
    <mergeCell ref="A1:P1"/>
    <mergeCell ref="A2:A3"/>
    <mergeCell ref="B2:B3"/>
    <mergeCell ref="C2:C3"/>
    <mergeCell ref="F2:N2"/>
    <mergeCell ref="P2:P3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0"/>
  <sheetViews>
    <sheetView zoomScalePageLayoutView="0" workbookViewId="0" topLeftCell="A1">
      <selection activeCell="V3" sqref="V3"/>
      <selection activeCell="P5" sqref="P5"/>
    </sheetView>
  </sheetViews>
  <sheetFormatPr defaultColWidth="9.140625" defaultRowHeight="12.75"/>
  <cols>
    <col min="1" max="1" width="9.00390625" style="0" customWidth="1"/>
    <col min="2" max="2" width="15.28125" style="0" customWidth="1"/>
    <col min="4" max="4" width="12.28125" style="0" customWidth="1"/>
    <col min="5" max="5" width="14.421875" style="0" customWidth="1"/>
    <col min="11" max="11" width="7.00390625" style="0" customWidth="1"/>
    <col min="12" max="12" width="8.8515625" style="0" customWidth="1"/>
    <col min="13" max="13" width="8.7109375" style="0" customWidth="1"/>
    <col min="14" max="14" width="5.00390625" style="0" customWidth="1"/>
    <col min="15" max="15" width="12.8515625" style="0" customWidth="1"/>
    <col min="16" max="16" width="10.7109375" style="0" customWidth="1"/>
  </cols>
  <sheetData>
    <row r="1" spans="1:16" ht="23.25">
      <c r="A1" s="43" t="s">
        <v>521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25" ht="23.25">
      <c r="A2" s="42" t="s">
        <v>282</v>
      </c>
      <c r="B2" s="41" t="s">
        <v>236</v>
      </c>
      <c r="C2" s="41" t="s">
        <v>67</v>
      </c>
      <c r="D2" s="3" t="s">
        <v>133</v>
      </c>
      <c r="E2" s="12" t="s">
        <v>522</v>
      </c>
      <c r="F2" s="43" t="s">
        <v>188</v>
      </c>
      <c r="G2" s="43"/>
      <c r="H2" s="43"/>
      <c r="I2" s="43"/>
      <c r="J2" s="43"/>
      <c r="K2" s="43"/>
      <c r="L2" s="43"/>
      <c r="M2" s="43"/>
      <c r="N2" s="43"/>
      <c r="O2" s="3" t="s">
        <v>191</v>
      </c>
      <c r="P2" s="41" t="s">
        <v>187</v>
      </c>
      <c r="Q2" s="41" t="s">
        <v>192</v>
      </c>
      <c r="R2" s="41"/>
      <c r="S2" s="41"/>
      <c r="T2" s="41"/>
      <c r="U2" s="41"/>
      <c r="V2" s="41"/>
      <c r="W2" s="41"/>
      <c r="X2" s="41"/>
      <c r="Y2" s="13"/>
    </row>
    <row r="3" spans="1:25" ht="23.25">
      <c r="A3" s="42"/>
      <c r="B3" s="41"/>
      <c r="C3" s="41"/>
      <c r="D3" s="3" t="s">
        <v>132</v>
      </c>
      <c r="E3" s="3" t="s">
        <v>132</v>
      </c>
      <c r="F3" s="3" t="s">
        <v>252</v>
      </c>
      <c r="G3" s="3" t="s">
        <v>190</v>
      </c>
      <c r="H3" s="3" t="s">
        <v>530</v>
      </c>
      <c r="I3" s="3" t="s">
        <v>484</v>
      </c>
      <c r="J3" s="3" t="s">
        <v>485</v>
      </c>
      <c r="K3" s="3" t="s">
        <v>281</v>
      </c>
      <c r="L3" s="3" t="s">
        <v>189</v>
      </c>
      <c r="M3" s="3" t="s">
        <v>486</v>
      </c>
      <c r="N3" s="3" t="s">
        <v>531</v>
      </c>
      <c r="O3" s="14"/>
      <c r="P3" s="41"/>
      <c r="Q3" s="3" t="s">
        <v>252</v>
      </c>
      <c r="R3" s="3" t="s">
        <v>190</v>
      </c>
      <c r="S3" s="3" t="s">
        <v>530</v>
      </c>
      <c r="T3" s="3" t="s">
        <v>484</v>
      </c>
      <c r="U3" s="3" t="s">
        <v>485</v>
      </c>
      <c r="V3" s="3" t="s">
        <v>281</v>
      </c>
      <c r="W3" s="3" t="s">
        <v>189</v>
      </c>
      <c r="X3" s="3" t="s">
        <v>486</v>
      </c>
      <c r="Y3" s="3" t="s">
        <v>531</v>
      </c>
    </row>
    <row r="4" spans="1:25" ht="23.25">
      <c r="A4" s="19" t="s">
        <v>125</v>
      </c>
      <c r="B4" s="5" t="s">
        <v>223</v>
      </c>
      <c r="C4" s="5"/>
      <c r="D4" s="4">
        <v>2000</v>
      </c>
      <c r="E4" s="4">
        <v>2000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f>E4-F4-G4-H4-I4-J4-K4-L4-M4-N4</f>
        <v>2000</v>
      </c>
      <c r="P4" s="4">
        <v>950</v>
      </c>
      <c r="Q4" s="4">
        <f>(F4*P4)/D4</f>
        <v>0</v>
      </c>
      <c r="R4" s="4">
        <f>(G4*P4)/D4</f>
        <v>0</v>
      </c>
      <c r="S4" s="4">
        <f>(H4*P4)/D4</f>
        <v>0</v>
      </c>
      <c r="T4" s="4">
        <f>(I4*P4)/D4</f>
        <v>0</v>
      </c>
      <c r="U4" s="4">
        <f>(J4*P4)/D4</f>
        <v>0</v>
      </c>
      <c r="V4" s="4">
        <v>0</v>
      </c>
      <c r="W4" s="4">
        <f>(L4*P4)/D4</f>
        <v>0</v>
      </c>
      <c r="X4" s="4">
        <f>M4*P4/D4</f>
        <v>0</v>
      </c>
      <c r="Y4" s="4">
        <f>N4*P4/D4</f>
        <v>0</v>
      </c>
    </row>
    <row r="5" spans="1:25" ht="23.25">
      <c r="A5" s="4" t="s">
        <v>442</v>
      </c>
      <c r="B5" s="5" t="s">
        <v>351</v>
      </c>
      <c r="C5" s="13"/>
      <c r="D5" s="20">
        <v>100</v>
      </c>
      <c r="E5" s="20">
        <v>80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20">
        <v>0</v>
      </c>
      <c r="L5" s="20">
        <v>0</v>
      </c>
      <c r="M5" s="20">
        <v>0</v>
      </c>
      <c r="N5" s="20">
        <v>0</v>
      </c>
      <c r="O5" s="20">
        <v>100</v>
      </c>
      <c r="P5" s="20">
        <v>1080</v>
      </c>
      <c r="Q5" s="4">
        <f>(F5*P5)/D5</f>
        <v>0</v>
      </c>
      <c r="R5" s="4">
        <f>(G5*P5)/D5</f>
        <v>0</v>
      </c>
      <c r="S5" s="4">
        <f>(H5*P5)/D5</f>
        <v>0</v>
      </c>
      <c r="T5" s="4">
        <f>(I5*P5)/D5</f>
        <v>0</v>
      </c>
      <c r="U5" s="4">
        <f>(J5*P5)/D5</f>
        <v>0</v>
      </c>
      <c r="V5" s="4">
        <f>(K5*P5)/D5</f>
        <v>0</v>
      </c>
      <c r="W5" s="4">
        <f>(L5*P5)/D5</f>
        <v>0</v>
      </c>
      <c r="X5" s="4">
        <f>M5*P5/D5</f>
        <v>0</v>
      </c>
      <c r="Y5" s="4">
        <f>N5*P5/D5</f>
        <v>0</v>
      </c>
    </row>
    <row r="6" spans="1:25" ht="12.75">
      <c r="A6" s="31" t="s">
        <v>540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12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9" spans="1:2" ht="23.25">
      <c r="A9" s="1"/>
      <c r="B9" s="2" t="s">
        <v>138</v>
      </c>
    </row>
    <row r="10" spans="1:2" ht="23.25">
      <c r="A10" s="2"/>
      <c r="B10" s="7" t="s">
        <v>139</v>
      </c>
    </row>
  </sheetData>
  <sheetProtection/>
  <mergeCells count="7">
    <mergeCell ref="Q2:X2"/>
    <mergeCell ref="A1:P1"/>
    <mergeCell ref="A2:A3"/>
    <mergeCell ref="B2:B3"/>
    <mergeCell ref="C2:C3"/>
    <mergeCell ref="F2:N2"/>
    <mergeCell ref="P2:P3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1"/>
  <sheetViews>
    <sheetView zoomScalePageLayoutView="0" workbookViewId="0" topLeftCell="A2">
      <selection activeCell="S6" sqref="S6"/>
      <selection activeCell="B8" sqref="B8"/>
    </sheetView>
  </sheetViews>
  <sheetFormatPr defaultColWidth="9.140625" defaultRowHeight="12.75"/>
  <cols>
    <col min="1" max="1" width="11.7109375" style="0" customWidth="1"/>
    <col min="2" max="2" width="20.140625" style="0" customWidth="1"/>
    <col min="4" max="4" width="13.421875" style="0" customWidth="1"/>
    <col min="5" max="5" width="14.7109375" style="0" customWidth="1"/>
    <col min="11" max="11" width="6.57421875" style="0" customWidth="1"/>
    <col min="12" max="12" width="9.28125" style="0" customWidth="1"/>
    <col min="13" max="13" width="10.00390625" style="0" customWidth="1"/>
    <col min="14" max="14" width="4.8515625" style="0" customWidth="1"/>
    <col min="15" max="15" width="13.57421875" style="0" customWidth="1"/>
    <col min="16" max="16" width="11.28125" style="0" customWidth="1"/>
  </cols>
  <sheetData>
    <row r="1" spans="1:16" ht="23.25">
      <c r="A1" s="43" t="s">
        <v>521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24" ht="23.25">
      <c r="A2" s="41" t="s">
        <v>282</v>
      </c>
      <c r="B2" s="41" t="s">
        <v>236</v>
      </c>
      <c r="C2" s="41" t="s">
        <v>67</v>
      </c>
      <c r="D2" s="3" t="s">
        <v>133</v>
      </c>
      <c r="E2" s="12" t="s">
        <v>522</v>
      </c>
      <c r="F2" s="43" t="s">
        <v>188</v>
      </c>
      <c r="G2" s="43"/>
      <c r="H2" s="43"/>
      <c r="I2" s="43"/>
      <c r="J2" s="43"/>
      <c r="K2" s="43"/>
      <c r="L2" s="43"/>
      <c r="M2" s="43"/>
      <c r="N2" s="43"/>
      <c r="O2" s="3" t="s">
        <v>191</v>
      </c>
      <c r="P2" s="41" t="s">
        <v>187</v>
      </c>
      <c r="Q2" s="41" t="s">
        <v>192</v>
      </c>
      <c r="R2" s="41"/>
      <c r="S2" s="41"/>
      <c r="T2" s="41"/>
      <c r="U2" s="41"/>
      <c r="V2" s="41"/>
      <c r="W2" s="41"/>
      <c r="X2" s="41"/>
    </row>
    <row r="3" spans="1:25" ht="23.25">
      <c r="A3" s="41"/>
      <c r="B3" s="41"/>
      <c r="C3" s="41"/>
      <c r="D3" s="3" t="s">
        <v>132</v>
      </c>
      <c r="E3" s="3" t="s">
        <v>132</v>
      </c>
      <c r="F3" s="3" t="s">
        <v>252</v>
      </c>
      <c r="G3" s="3" t="s">
        <v>190</v>
      </c>
      <c r="H3" s="3" t="s">
        <v>530</v>
      </c>
      <c r="I3" s="3" t="s">
        <v>484</v>
      </c>
      <c r="J3" s="3" t="s">
        <v>485</v>
      </c>
      <c r="K3" s="3" t="s">
        <v>281</v>
      </c>
      <c r="L3" s="3" t="s">
        <v>189</v>
      </c>
      <c r="M3" s="3" t="s">
        <v>486</v>
      </c>
      <c r="N3" s="3" t="s">
        <v>531</v>
      </c>
      <c r="O3" s="14"/>
      <c r="P3" s="41"/>
      <c r="Q3" s="3" t="s">
        <v>252</v>
      </c>
      <c r="R3" s="3" t="s">
        <v>190</v>
      </c>
      <c r="S3" s="3" t="s">
        <v>530</v>
      </c>
      <c r="T3" s="3" t="s">
        <v>484</v>
      </c>
      <c r="U3" s="3" t="s">
        <v>485</v>
      </c>
      <c r="V3" s="3" t="s">
        <v>281</v>
      </c>
      <c r="W3" s="3" t="s">
        <v>189</v>
      </c>
      <c r="X3" s="3" t="s">
        <v>486</v>
      </c>
      <c r="Y3" s="3" t="s">
        <v>531</v>
      </c>
    </row>
    <row r="4" spans="1:25" ht="23.25">
      <c r="A4" s="4" t="s">
        <v>352</v>
      </c>
      <c r="B4" s="5" t="s">
        <v>152</v>
      </c>
      <c r="C4" s="5"/>
      <c r="D4" s="4">
        <v>25</v>
      </c>
      <c r="E4" s="4">
        <v>15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f>E4-F4-G4-H4-I4-J4-K4-L4-M4-N4</f>
        <v>15</v>
      </c>
      <c r="P4" s="4">
        <v>2970</v>
      </c>
      <c r="Q4" s="4">
        <f>(F4*P4)/D4</f>
        <v>0</v>
      </c>
      <c r="R4" s="4">
        <f>(G4*P4)/D4</f>
        <v>0</v>
      </c>
      <c r="S4" s="4">
        <f>(H4*P4)/D4</f>
        <v>0</v>
      </c>
      <c r="T4" s="4">
        <f>(I4*P4)/D4</f>
        <v>0</v>
      </c>
      <c r="U4" s="4">
        <f>(J4*P4)/D4</f>
        <v>0</v>
      </c>
      <c r="V4" s="4">
        <f>(K4*P4)/D4</f>
        <v>0</v>
      </c>
      <c r="W4" s="4">
        <f>(L4*P4)/D4</f>
        <v>0</v>
      </c>
      <c r="X4" s="4">
        <f>M4*P4/D4</f>
        <v>0</v>
      </c>
      <c r="Y4" s="4">
        <f>N4*P4/D4</f>
        <v>0</v>
      </c>
    </row>
    <row r="5" spans="1:25" ht="23.25">
      <c r="A5" s="4" t="s">
        <v>353</v>
      </c>
      <c r="B5" s="8" t="s">
        <v>200</v>
      </c>
      <c r="C5" s="5"/>
      <c r="D5" s="4">
        <v>500</v>
      </c>
      <c r="E5" s="4">
        <v>500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f>E5-F5-G5-H5-I5-J5-K5-L5-M5-N5</f>
        <v>500</v>
      </c>
      <c r="P5" s="4">
        <v>400</v>
      </c>
      <c r="Q5" s="4">
        <f>(F5*P5)/D5</f>
        <v>0</v>
      </c>
      <c r="R5" s="4">
        <f>(G5*P5)/D5</f>
        <v>0</v>
      </c>
      <c r="S5" s="4">
        <f>(H5*P5)/D5</f>
        <v>0</v>
      </c>
      <c r="T5" s="4">
        <f>(I5*P5)/D5</f>
        <v>0</v>
      </c>
      <c r="U5" s="4">
        <f>(J5*P5)/D5</f>
        <v>0</v>
      </c>
      <c r="V5" s="4">
        <f>(K5*P5)/D5</f>
        <v>0</v>
      </c>
      <c r="W5" s="4">
        <f>(L5*P5)/D5</f>
        <v>0</v>
      </c>
      <c r="X5" s="4">
        <f>M5*P5/D5</f>
        <v>0</v>
      </c>
      <c r="Y5" s="4">
        <f>N5*P5/D5</f>
        <v>0</v>
      </c>
    </row>
    <row r="6" spans="1:25" ht="23.25">
      <c r="A6" s="4" t="s">
        <v>354</v>
      </c>
      <c r="B6" s="8" t="s">
        <v>227</v>
      </c>
      <c r="C6" s="5"/>
      <c r="D6" s="4">
        <v>500</v>
      </c>
      <c r="E6" s="4">
        <v>500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f>E6-F6-G6-H6-I6-J6-K6-L6-M6-N6</f>
        <v>500</v>
      </c>
      <c r="P6" s="4">
        <v>1160</v>
      </c>
      <c r="Q6" s="4">
        <f>(F6*P6)/D6</f>
        <v>0</v>
      </c>
      <c r="R6" s="4">
        <f>(G6*P6)/D6</f>
        <v>0</v>
      </c>
      <c r="S6" s="4">
        <f>(H6*P6)/D6</f>
        <v>0</v>
      </c>
      <c r="T6" s="4">
        <f>(I6*P6)/D6</f>
        <v>0</v>
      </c>
      <c r="U6" s="4">
        <f>(J6*P6)/D6</f>
        <v>0</v>
      </c>
      <c r="V6" s="4">
        <f>(K6*P6)/D6</f>
        <v>0</v>
      </c>
      <c r="W6" s="4">
        <f>(L6*P6)/D6</f>
        <v>0</v>
      </c>
      <c r="X6" s="4">
        <f>M6*P6/D6</f>
        <v>0</v>
      </c>
      <c r="Y6" s="4">
        <f>N6*P6/D6</f>
        <v>0</v>
      </c>
    </row>
    <row r="7" spans="1:25" ht="23.25">
      <c r="A7" s="4" t="s">
        <v>356</v>
      </c>
      <c r="B7" s="8" t="s">
        <v>355</v>
      </c>
      <c r="C7" s="5"/>
      <c r="D7" s="4">
        <v>1000</v>
      </c>
      <c r="E7" s="4">
        <v>400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800</v>
      </c>
      <c r="P7" s="4">
        <v>970</v>
      </c>
      <c r="Q7" s="4">
        <f>(F7*P7)/D7</f>
        <v>0</v>
      </c>
      <c r="R7" s="4">
        <f>(G7*P7)/D7</f>
        <v>0</v>
      </c>
      <c r="S7" s="4">
        <f>(H7*P7)/D7</f>
        <v>0</v>
      </c>
      <c r="T7" s="4">
        <f>(I7*P7)/D7</f>
        <v>0</v>
      </c>
      <c r="U7" s="4">
        <f>(J7*P7)/D7</f>
        <v>0</v>
      </c>
      <c r="V7" s="4">
        <f>(K7*P7)/D7</f>
        <v>0</v>
      </c>
      <c r="W7" s="4">
        <f>(L7*P7)/D7</f>
        <v>0</v>
      </c>
      <c r="X7" s="4">
        <f>M7*P7/D7</f>
        <v>0</v>
      </c>
      <c r="Y7" s="4">
        <f>N7*P7/D7</f>
        <v>0</v>
      </c>
    </row>
    <row r="8" spans="1:25" ht="12.75">
      <c r="A8" s="31" t="s">
        <v>539</v>
      </c>
      <c r="B8" s="30" t="s">
        <v>122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" ht="23.25">
      <c r="A10" s="1"/>
      <c r="B10" s="2" t="s">
        <v>138</v>
      </c>
    </row>
    <row r="11" spans="1:2" ht="23.25">
      <c r="A11" s="2"/>
      <c r="B11" s="7" t="s">
        <v>139</v>
      </c>
    </row>
  </sheetData>
  <sheetProtection/>
  <mergeCells count="7">
    <mergeCell ref="Q2:X2"/>
    <mergeCell ref="A1:P1"/>
    <mergeCell ref="A2:A3"/>
    <mergeCell ref="B2:B3"/>
    <mergeCell ref="C2:C3"/>
    <mergeCell ref="F2:N2"/>
    <mergeCell ref="P2:P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Lab_admin</dc:creator>
  <cp:keywords/>
  <dc:description/>
  <cp:lastModifiedBy>com18</cp:lastModifiedBy>
  <cp:lastPrinted>2009-07-13T04:57:43Z</cp:lastPrinted>
  <dcterms:created xsi:type="dcterms:W3CDTF">2004-08-11T04:13:39Z</dcterms:created>
  <dcterms:modified xsi:type="dcterms:W3CDTF">2015-09-22T02:59:41Z</dcterms:modified>
  <cp:category/>
  <cp:version/>
  <cp:contentType/>
  <cp:contentStatus/>
</cp:coreProperties>
</file>